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URCHASING\BIDS\2021\FD21-02-028 - Centennial Park Improvements - Phase 0.5\Addendum 1\"/>
    </mc:Choice>
  </mc:AlternateContent>
  <bookViews>
    <workbookView xWindow="28680" yWindow="-2580" windowWidth="29040" windowHeight="16440" firstSheet="1" activeTab="1"/>
  </bookViews>
  <sheets>
    <sheet name="Phase 1" sheetId="5" r:id="rId1"/>
    <sheet name="Phase 0.5" sheetId="9" r:id="rId2"/>
  </sheets>
  <definedNames>
    <definedName name="_xlnm.Print_Area" localSheetId="1">'Phase 0.5'!$B$3:$H$108</definedName>
    <definedName name="_xlnm.Print_Area" localSheetId="0">'Phase 1'!$D$70:$H$154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H46" i="5"/>
  <c r="H58" i="5"/>
  <c r="H114" i="5" l="1"/>
  <c r="H105" i="5"/>
  <c r="H28" i="5"/>
  <c r="H95" i="5" l="1"/>
  <c r="H47" i="5"/>
  <c r="H34" i="5" l="1"/>
  <c r="H96" i="5" l="1"/>
  <c r="H94" i="5"/>
  <c r="H93" i="5"/>
  <c r="H40" i="5"/>
  <c r="H39" i="5"/>
  <c r="H38" i="5"/>
  <c r="H145" i="5" l="1"/>
  <c r="H144" i="5"/>
  <c r="H143" i="5"/>
  <c r="H142" i="5"/>
  <c r="H136" i="5"/>
  <c r="H135" i="5"/>
  <c r="H134" i="5"/>
  <c r="H128" i="5"/>
  <c r="H127" i="5"/>
  <c r="H126" i="5"/>
  <c r="H125" i="5"/>
  <c r="H124" i="5"/>
  <c r="H123" i="5"/>
  <c r="H117" i="5"/>
  <c r="H103" i="5"/>
  <c r="H116" i="5"/>
  <c r="H115" i="5"/>
  <c r="H113" i="5"/>
  <c r="H112" i="5"/>
  <c r="H106" i="5"/>
  <c r="H104" i="5"/>
  <c r="H102" i="5"/>
  <c r="H101" i="5"/>
  <c r="H100" i="5"/>
  <c r="H99" i="5"/>
  <c r="H98" i="5"/>
  <c r="H97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146" i="5" l="1"/>
  <c r="H147" i="5" s="1"/>
  <c r="H137" i="5"/>
  <c r="H138" i="5" s="1"/>
  <c r="H118" i="5"/>
  <c r="H129" i="5"/>
  <c r="H139" i="5"/>
  <c r="H107" i="5"/>
  <c r="H148" i="5" l="1"/>
  <c r="H108" i="5"/>
  <c r="H149" i="5"/>
  <c r="H119" i="5"/>
  <c r="H120" i="5" s="1"/>
  <c r="H130" i="5"/>
  <c r="H131" i="5" s="1"/>
  <c r="H109" i="5"/>
  <c r="H11" i="5"/>
  <c r="H60" i="5"/>
  <c r="H59" i="5"/>
  <c r="H57" i="5"/>
  <c r="H56" i="5"/>
  <c r="H55" i="5"/>
  <c r="H54" i="5"/>
  <c r="H53" i="5"/>
  <c r="H52" i="5"/>
  <c r="H51" i="5"/>
  <c r="H50" i="5"/>
  <c r="H49" i="5"/>
  <c r="H48" i="5"/>
  <c r="H45" i="5"/>
  <c r="H44" i="5"/>
  <c r="H43" i="5"/>
  <c r="H42" i="5"/>
  <c r="H41" i="5"/>
  <c r="H37" i="5"/>
  <c r="H36" i="5"/>
  <c r="H35" i="5"/>
  <c r="H33" i="5"/>
  <c r="H32" i="5"/>
  <c r="H31" i="5"/>
  <c r="H30" i="5"/>
  <c r="H29" i="5"/>
  <c r="H27" i="5"/>
  <c r="H26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0" i="5"/>
  <c r="H9" i="5"/>
  <c r="H8" i="5"/>
  <c r="H7" i="5"/>
  <c r="H61" i="5" l="1"/>
  <c r="H62" i="5" l="1"/>
  <c r="H63" i="5" s="1"/>
</calcChain>
</file>

<file path=xl/sharedStrings.xml><?xml version="1.0" encoding="utf-8"?>
<sst xmlns="http://schemas.openxmlformats.org/spreadsheetml/2006/main" count="496" uniqueCount="188">
  <si>
    <t>AVI PC, BHA DESIGN, INC., AQUA ENGINEERING, G2 CONSULTING ENGINEERS</t>
  </si>
  <si>
    <t>CENTENNIAL PARK PHASE 1 75% SUBMITTAL- ENGINEER'S ESTIMATE</t>
  </si>
  <si>
    <t>CONTRACT ITEM NO.</t>
  </si>
  <si>
    <t>MGPEC</t>
  </si>
  <si>
    <t>CONTRACT ITEM</t>
  </si>
  <si>
    <t>UNIT</t>
  </si>
  <si>
    <t>PROJECT TOTALS</t>
  </si>
  <si>
    <t>ITEM COST</t>
  </si>
  <si>
    <t>TOTAL COST</t>
  </si>
  <si>
    <t>ITEM NO.</t>
  </si>
  <si>
    <t>MOBILIZATION</t>
  </si>
  <si>
    <t>LS</t>
  </si>
  <si>
    <t>P1: 97500</t>
  </si>
  <si>
    <t>P2: 32500</t>
  </si>
  <si>
    <t>CONSTRUCTION SURVEYING</t>
  </si>
  <si>
    <t>P1: 49250</t>
  </si>
  <si>
    <t>P2: 49250</t>
  </si>
  <si>
    <t>TRAFFIC CONTROL, MANAGEMENT, DEVICES, FLAGGING</t>
  </si>
  <si>
    <t>P1: 63000</t>
  </si>
  <si>
    <t>P2: 27000</t>
  </si>
  <si>
    <t>POTHOLING</t>
  </si>
  <si>
    <t>HR</t>
  </si>
  <si>
    <t>8 INCH DISTRIBUTION PIPING (INCL. FITTINGS, VALVES, AND SLEEVES)</t>
  </si>
  <si>
    <t>LF</t>
  </si>
  <si>
    <t>IRRIGATION POC RELOCATION</t>
  </si>
  <si>
    <t>EA</t>
  </si>
  <si>
    <t>P1: 88450</t>
  </si>
  <si>
    <t>P2: 408731</t>
  </si>
  <si>
    <t>REMOVE CHAIN LINK FENCE</t>
  </si>
  <si>
    <t>REMOVE HEDGE / SHRUB</t>
  </si>
  <si>
    <t>REMOVAL OF ASPHALT PAVEMENT</t>
  </si>
  <si>
    <t>SY</t>
  </si>
  <si>
    <t>REMOVAL OF CONCRETE</t>
  </si>
  <si>
    <t>REMOVAL OF CURB AND GUTTER</t>
  </si>
  <si>
    <t>REMOVE AND RESET LIGHT POLES</t>
  </si>
  <si>
    <t>REMOVE AND RESET GROUND SIGN PANEL AND POST</t>
  </si>
  <si>
    <t>UNCLASSIFIED EXCAVATION (COMPLETE IN PLACE)</t>
  </si>
  <si>
    <t>CY</t>
  </si>
  <si>
    <t>P1: 6268</t>
  </si>
  <si>
    <t>P2: 375</t>
  </si>
  <si>
    <t>AGGREGATE BASE COURSE</t>
  </si>
  <si>
    <t>TON</t>
  </si>
  <si>
    <t>GEOGRID PAVEMENT REINFORCEMENT</t>
  </si>
  <si>
    <t>PEDESTRIAN RAILING</t>
  </si>
  <si>
    <t>HOT MIX ASPHALT PATCH (GR.S)(ASPH.)(100)(PG 64-28)(7-INCH)</t>
  </si>
  <si>
    <t xml:space="preserve">HOT MIX ASPHALT PAVEMENT (GR.S)(ASPH.)(100)(PG 64-28) </t>
  </si>
  <si>
    <t>12 INCH HDPE (COMPLETE IN PLACE)</t>
  </si>
  <si>
    <t>12 INCH HDPE FLARED END SECTION</t>
  </si>
  <si>
    <t>BARBED WIRE FENCE</t>
  </si>
  <si>
    <t>6 FOOT CHAIN LINK FENCE (WITH GATES)</t>
  </si>
  <si>
    <t>10 FOOT CHAIN LINK INFIELD FENCE (W GATES)</t>
  </si>
  <si>
    <t>24 FOOT AUTOMATIC ELECTRIC GATE</t>
  </si>
  <si>
    <t>DETECTABLE WARNING</t>
  </si>
  <si>
    <t>ADJUST WATER VALVE BOX</t>
  </si>
  <si>
    <t>WATER MAIN LOWERING</t>
  </si>
  <si>
    <t>CONCESSION BUILDING / BALLFIELD SERVICE RE-FEED</t>
  </si>
  <si>
    <t>PARKING LOT LIGHTING SYSTEM</t>
  </si>
  <si>
    <t>DEMOLITION (ELECTRIC)</t>
  </si>
  <si>
    <t>GROUND SIGN PANEL AND POST - R3-7R</t>
  </si>
  <si>
    <t>PAVEMENT MARKING PAINT</t>
  </si>
  <si>
    <t>GAL</t>
  </si>
  <si>
    <t>PREFORMED THERMOPLASTIC PAVEMENT MARKING (90 MILS)</t>
  </si>
  <si>
    <t>SF</t>
  </si>
  <si>
    <t>MATERIAL STORAGE BINS</t>
  </si>
  <si>
    <t>BIKE RACK</t>
  </si>
  <si>
    <t xml:space="preserve">P1:8 </t>
  </si>
  <si>
    <t>P2:8</t>
  </si>
  <si>
    <t>BULLPEN EQUIPMENT (MOUND, PITCHING RUBBER, HOME PLATE)</t>
  </si>
  <si>
    <t>BULLPEN CAGES (FRAME, NETTING, FOUNDATION, INFIELD MIX)</t>
  </si>
  <si>
    <t>IRRIGATION SLEEVING / PIPING UNDER HARDSCAPE</t>
  </si>
  <si>
    <t>AGGREGATE BAG</t>
  </si>
  <si>
    <t>TOPSOIL (IMPORT)</t>
  </si>
  <si>
    <t>EROSION LOG TYPE 1 (12 INCH)</t>
  </si>
  <si>
    <t>P1: 400</t>
  </si>
  <si>
    <t>P2: 400</t>
  </si>
  <si>
    <t>CONCRETE WASHOUT STRUCTURE</t>
  </si>
  <si>
    <t>INLET PROTECTION</t>
  </si>
  <si>
    <t>SIDEWALK CHASE DRAIN (24 INCH WIDE)</t>
  </si>
  <si>
    <t>SIDEWALK CHASE DRAIN (48 INCH WIDE)</t>
  </si>
  <si>
    <t>CONCRETE CURB RAMP MID-BLOCK</t>
  </si>
  <si>
    <t>CORNER CURB ADA RAMP</t>
  </si>
  <si>
    <t>CONCRETE MOW BAND AT FENCING (6"Hx18"W)</t>
  </si>
  <si>
    <t>CONCRETE PAVEMENT (8 INCH)</t>
  </si>
  <si>
    <t>CONCRETE SIDEWALK (5 INCH)</t>
  </si>
  <si>
    <t>P1: 4365</t>
  </si>
  <si>
    <t>P2: 3375</t>
  </si>
  <si>
    <t>CURB AND GUTTER TYPE 2 (SECTION MS)</t>
  </si>
  <si>
    <t>CURB AND GUTTER - VERTICAL FACE</t>
  </si>
  <si>
    <t>CONCRETE CURB AND GUTTER - 6" MONOLITHIC</t>
  </si>
  <si>
    <t xml:space="preserve">SUBTOTAL  </t>
  </si>
  <si>
    <t xml:space="preserve">CONTIGENCY 15%  </t>
  </si>
  <si>
    <t xml:space="preserve">TOTAL  </t>
  </si>
  <si>
    <t>NOTES:</t>
  </si>
  <si>
    <r>
      <t xml:space="preserve">1) MGPEC:  Metropolitan Government Pavement Engineers Council Standard and Construciton Specifications.  </t>
    </r>
    <r>
      <rPr>
        <b/>
        <u/>
        <sz val="12"/>
        <rFont val="Arial"/>
        <family val="2"/>
      </rPr>
      <t xml:space="preserve">http://www.mgpec.org/mgpec-specifications.html </t>
    </r>
  </si>
  <si>
    <t>2) Estimate based on conceptual layout and can be revised as design iterations continue.</t>
  </si>
  <si>
    <t>3) Pump System does not include electrical or pond earthwork / excavation / grading / lining / walls.</t>
  </si>
  <si>
    <t>4) Includes Butch Butler Turnlane Cost Estimate of $310,085.21</t>
  </si>
  <si>
    <t>PARKING LOT AND ROADWAY IMPROVEMENTS (SIDEWALKS INCLUDED)</t>
  </si>
  <si>
    <t>PARKING LOT DRAINAGE</t>
  </si>
  <si>
    <t>SILT LOG (12 INCH)</t>
  </si>
  <si>
    <t>BASEBALL / TENNIS COURT IMPROVEMENTS</t>
  </si>
  <si>
    <t>IRRIGATION</t>
  </si>
  <si>
    <t>OVERHEAD</t>
  </si>
  <si>
    <t>PHASE 1 SUBTOTAL</t>
  </si>
  <si>
    <t>5) Overhead includes Mobilization, Construction Surveying, Traffic Control, Management, Devices, Flagging, and Potholing.</t>
  </si>
  <si>
    <t>CITY OF GREEELEY CENTENNIAL PARK PHASE 0.5 - BID TAB</t>
  </si>
  <si>
    <t>BASE BID</t>
  </si>
  <si>
    <t>CLEARING AND GRUBBING</t>
  </si>
  <si>
    <t>IMPORT EMBANKMENT MATERIAL (FOR LANDSCAPE BERMS)</t>
  </si>
  <si>
    <t>SANITARY FACILITY</t>
  </si>
  <si>
    <t>BUS STOP SHELTER</t>
  </si>
  <si>
    <t>VEHICLE EROSION CONTROLTRACKING PAD</t>
  </si>
  <si>
    <t>CONCRETE SIDEWALK (8 INCH)</t>
  </si>
  <si>
    <t>CONCRETE DRAIN PAN (6 INCH)</t>
  </si>
  <si>
    <t>Soil Amendment (4CY/1,000SF in shrub areas)</t>
  </si>
  <si>
    <t>Wood Mulch</t>
  </si>
  <si>
    <t>Ornamental Grasses and Perennials</t>
  </si>
  <si>
    <t>Shrubs (5 Gal.)</t>
  </si>
  <si>
    <t>Ornamental Trees (1.5" Cal)</t>
  </si>
  <si>
    <t>Soil Amendment (2CY/1,000SF in native seed areas)</t>
  </si>
  <si>
    <t>Landscape Boulders</t>
  </si>
  <si>
    <t>River Boulders</t>
  </si>
  <si>
    <t>Tree Protection</t>
  </si>
  <si>
    <t>Open Space Seed Mix</t>
  </si>
  <si>
    <t>Tree Lawn Seed Mix</t>
  </si>
  <si>
    <t>Sod</t>
  </si>
  <si>
    <t>Cobble Mulch</t>
  </si>
  <si>
    <t>Crusher Fines</t>
  </si>
  <si>
    <t>Rain Garden Growing Media</t>
  </si>
  <si>
    <t>River Cobbles (4-6") With Weed Barrier</t>
  </si>
  <si>
    <t>Deciduous Trees (2" Caliper)</t>
  </si>
  <si>
    <t>(L) Irrigation Sleeving</t>
  </si>
  <si>
    <t>(L) 1.5" PVC CL200 Irrigation Mainline</t>
  </si>
  <si>
    <t>(L) Backflow Assembly</t>
  </si>
  <si>
    <t>(L) Soil Moisture Sensor Assembly</t>
  </si>
  <si>
    <t>(L) Quick Coupling Valve Assembly</t>
  </si>
  <si>
    <t>(L) 1" Remote Control Valve Assembly</t>
  </si>
  <si>
    <t>(L) Drip Remote Control Valve Assembly</t>
  </si>
  <si>
    <t>(L) 1" PVC CL200 Lateral Pipe</t>
  </si>
  <si>
    <t>(L) 1" PVC CL200 Header Pipe</t>
  </si>
  <si>
    <t>(L) Inline Drip Tubing</t>
  </si>
  <si>
    <t>(L) Drip Flush Valve Assembly</t>
  </si>
  <si>
    <t>(L) Pop-Up Short Radius Rotor Sprinkler Assembly</t>
  </si>
  <si>
    <t>(L) Control Wire</t>
  </si>
  <si>
    <t>(FS) Irrigation Sleeving</t>
  </si>
  <si>
    <t>(FS) 2" irrigation Mainline</t>
  </si>
  <si>
    <t>(FS) 2" Isolation Gate Valve</t>
  </si>
  <si>
    <t>(FS) Quick Coupling Valve Assembly</t>
  </si>
  <si>
    <t>(FS) 1" Remote Control Valve Assembly, incl. Decoder</t>
  </si>
  <si>
    <t>(FS) 1.5" Remote Control Valve Assembly, incl. Decoder</t>
  </si>
  <si>
    <t>(FS) Drip Remote Control Valve Assembly, incl. Decoder</t>
  </si>
  <si>
    <t>(FS) 2" PVC CL200 Lateral Pipe</t>
  </si>
  <si>
    <t>(FS) 1.5" PVC CL200 Lateral Pipe</t>
  </si>
  <si>
    <t>(FS) 1.25" PVC CL200 Lateral Pipe</t>
  </si>
  <si>
    <t>(FS) 1" PVC CL200 Lateral Pipe</t>
  </si>
  <si>
    <t>(FS) 1" PVC CL200 Header Pipe</t>
  </si>
  <si>
    <t>(FS) Inline Drip Tubing</t>
  </si>
  <si>
    <t>(FS) Drip Flush Valve Assembly</t>
  </si>
  <si>
    <t>(FS) Pop-Up Short Radius Rotor Sprinkler Assembly</t>
  </si>
  <si>
    <t>(FS) Pop-Up Large Radius Sprinkler Assembly</t>
  </si>
  <si>
    <t>(FS) Pop-Up Spray Sprinkler Assembly (6" Pop-up Height)</t>
  </si>
  <si>
    <t>(FS) Pop-Up Spray Sprinkler Assembly (12" Pop-up Height)</t>
  </si>
  <si>
    <t>(FS) Two-Wire Cable, incl. Grounding</t>
  </si>
  <si>
    <t>TOTAL BASE BID</t>
  </si>
  <si>
    <t>ALTERNATE BID - TURN LANE</t>
  </si>
  <si>
    <t>RESET TRAFFIC SIGNAL POLE</t>
  </si>
  <si>
    <t>TRAFFIC SIGNAL CONTROLLER</t>
  </si>
  <si>
    <t>SUB-BASE</t>
  </si>
  <si>
    <t>AGGREGATE BASE COURSE (CLASS 5)</t>
  </si>
  <si>
    <t xml:space="preserve">TON </t>
  </si>
  <si>
    <t>HOT MIX ASPHALT (GR. S)(ASPH.)(100)(PG 64-28)(5-INCH)</t>
  </si>
  <si>
    <t>HIGH MAST FOUNDATION</t>
  </si>
  <si>
    <t>PEDESTRIAN PUSH BUTTON POST ASSEMBLY</t>
  </si>
  <si>
    <t>GROUND SIGN PANEL AND POST - R3-5R</t>
  </si>
  <si>
    <t>CORNER CURB RAMP TYPE 1B</t>
  </si>
  <si>
    <t>TOTAL ALT BID</t>
  </si>
  <si>
    <t>TOTAL BID</t>
  </si>
  <si>
    <t>Total Bid (written out):</t>
  </si>
  <si>
    <t> </t>
  </si>
  <si>
    <t>Vendor Name:</t>
  </si>
  <si>
    <t>Authorized Signature:</t>
  </si>
  <si>
    <t>Print Name:</t>
  </si>
  <si>
    <t>Phone Number:</t>
  </si>
  <si>
    <t>Fax Number:</t>
  </si>
  <si>
    <t>Email Address:</t>
  </si>
  <si>
    <t>Date:</t>
  </si>
  <si>
    <t>(L) - Library</t>
  </si>
  <si>
    <t>(FS) - Fire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</si>
</sst>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2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44" fontId="1" fillId="2" borderId="0" xfId="0" applyNumberFormat="1" applyFont="1" applyFill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64" fontId="1" fillId="0" borderId="0" xfId="0" applyNumberFormat="1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/>
    <xf numFmtId="0" fontId="2" fillId="2" borderId="2" xfId="0" applyFont="1" applyFill="1" applyBorder="1" applyAlignment="1"/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44" fontId="1" fillId="2" borderId="12" xfId="0" applyNumberFormat="1" applyFont="1" applyFill="1" applyBorder="1" applyAlignment="1">
      <alignment horizontal="center" vertical="center"/>
    </xf>
    <xf numFmtId="44" fontId="1" fillId="2" borderId="1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 wrapText="1"/>
    </xf>
    <xf numFmtId="44" fontId="1" fillId="2" borderId="16" xfId="0" applyNumberFormat="1" applyFont="1" applyFill="1" applyBorder="1" applyAlignment="1">
      <alignment horizontal="center" vertical="center"/>
    </xf>
    <xf numFmtId="44" fontId="1" fillId="2" borderId="16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44" fontId="1" fillId="2" borderId="14" xfId="0" applyNumberFormat="1" applyFont="1" applyFill="1" applyBorder="1" applyAlignment="1">
      <alignment horizontal="center" vertical="center"/>
    </xf>
    <xf numFmtId="44" fontId="1" fillId="2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8" xfId="0" applyFont="1" applyFill="1" applyBorder="1"/>
    <xf numFmtId="44" fontId="1" fillId="2" borderId="2" xfId="0" applyNumberFormat="1" applyFont="1" applyFill="1" applyBorder="1"/>
    <xf numFmtId="0" fontId="1" fillId="2" borderId="11" xfId="0" applyFont="1" applyFill="1" applyBorder="1"/>
    <xf numFmtId="0" fontId="1" fillId="2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/>
    <xf numFmtId="4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44" fontId="1" fillId="2" borderId="20" xfId="0" applyNumberFormat="1" applyFont="1" applyFill="1" applyBorder="1"/>
    <xf numFmtId="44" fontId="3" fillId="2" borderId="4" xfId="0" applyNumberFormat="1" applyFont="1" applyFill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44" fontId="3" fillId="2" borderId="0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43" fontId="1" fillId="2" borderId="23" xfId="2" applyFont="1" applyFill="1" applyBorder="1" applyAlignment="1">
      <alignment vertical="center"/>
    </xf>
    <xf numFmtId="43" fontId="1" fillId="2" borderId="24" xfId="2" applyFont="1" applyFill="1" applyBorder="1" applyAlignment="1" applyProtection="1">
      <alignment horizontal="center" vertical="center"/>
      <protection locked="0"/>
    </xf>
    <xf numFmtId="43" fontId="1" fillId="2" borderId="31" xfId="2" applyFont="1" applyFill="1" applyBorder="1" applyAlignment="1">
      <alignment vertical="center"/>
    </xf>
    <xf numFmtId="3" fontId="1" fillId="0" borderId="32" xfId="2" applyNumberFormat="1" applyFont="1" applyFill="1" applyBorder="1" applyAlignment="1" applyProtection="1">
      <alignment horizontal="center" vertical="center"/>
      <protection locked="0"/>
    </xf>
    <xf numFmtId="3" fontId="1" fillId="0" borderId="33" xfId="2" applyNumberFormat="1" applyFont="1" applyFill="1" applyBorder="1" applyAlignment="1" applyProtection="1">
      <alignment horizontal="center" vertical="center"/>
      <protection locked="0"/>
    </xf>
    <xf numFmtId="3" fontId="1" fillId="0" borderId="28" xfId="2" applyNumberFormat="1" applyFont="1" applyFill="1" applyBorder="1" applyAlignment="1" applyProtection="1">
      <alignment horizontal="center" vertical="center"/>
      <protection locked="0"/>
    </xf>
    <xf numFmtId="7" fontId="1" fillId="2" borderId="35" xfId="2" applyNumberFormat="1" applyFont="1" applyFill="1" applyBorder="1" applyAlignment="1" applyProtection="1">
      <alignment vertical="center"/>
    </xf>
    <xf numFmtId="7" fontId="1" fillId="2" borderId="34" xfId="2" applyNumberFormat="1" applyFont="1" applyFill="1" applyBorder="1" applyAlignment="1" applyProtection="1">
      <alignment vertical="center"/>
    </xf>
    <xf numFmtId="44" fontId="1" fillId="0" borderId="9" xfId="0" applyNumberFormat="1" applyFont="1" applyFill="1" applyBorder="1" applyAlignment="1">
      <alignment horizontal="center" vertical="center"/>
    </xf>
    <xf numFmtId="44" fontId="1" fillId="0" borderId="9" xfId="0" applyNumberFormat="1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horizontal="center" vertical="center"/>
    </xf>
    <xf numFmtId="44" fontId="1" fillId="0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43" fontId="1" fillId="2" borderId="9" xfId="2" applyFont="1" applyFill="1" applyBorder="1" applyAlignment="1">
      <alignment vertical="center"/>
    </xf>
    <xf numFmtId="43" fontId="1" fillId="2" borderId="21" xfId="2" applyFont="1" applyFill="1" applyBorder="1" applyAlignment="1" applyProtection="1">
      <alignment horizontal="center" vertical="center"/>
      <protection locked="0"/>
    </xf>
    <xf numFmtId="3" fontId="1" fillId="2" borderId="34" xfId="2" applyNumberFormat="1" applyFont="1" applyFill="1" applyBorder="1" applyAlignment="1" applyProtection="1">
      <alignment horizontal="center" vertical="center"/>
      <protection locked="0"/>
    </xf>
    <xf numFmtId="43" fontId="1" fillId="2" borderId="9" xfId="2" applyFont="1" applyFill="1" applyBorder="1" applyAlignment="1" applyProtection="1">
      <alignment horizontal="center" vertical="center"/>
      <protection locked="0"/>
    </xf>
    <xf numFmtId="3" fontId="1" fillId="2" borderId="35" xfId="2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43" fontId="1" fillId="2" borderId="25" xfId="2" applyFont="1" applyFill="1" applyBorder="1" applyAlignment="1">
      <alignment vertical="center"/>
    </xf>
    <xf numFmtId="3" fontId="1" fillId="2" borderId="27" xfId="2" applyNumberFormat="1" applyFont="1" applyFill="1" applyBorder="1" applyAlignment="1" applyProtection="1">
      <alignment horizontal="center" vertical="center"/>
      <protection locked="0"/>
    </xf>
    <xf numFmtId="7" fontId="1" fillId="0" borderId="34" xfId="2" applyNumberFormat="1" applyFont="1" applyFill="1" applyBorder="1" applyAlignment="1" applyProtection="1">
      <alignment vertical="center"/>
    </xf>
    <xf numFmtId="43" fontId="1" fillId="0" borderId="23" xfId="2" applyFont="1" applyFill="1" applyBorder="1" applyAlignment="1">
      <alignment vertical="center"/>
    </xf>
    <xf numFmtId="43" fontId="1" fillId="0" borderId="24" xfId="2" applyFont="1" applyFill="1" applyBorder="1" applyAlignment="1" applyProtection="1">
      <alignment horizontal="center" vertical="center"/>
      <protection locked="0"/>
    </xf>
    <xf numFmtId="43" fontId="1" fillId="2" borderId="26" xfId="2" applyFont="1" applyFill="1" applyBorder="1" applyAlignment="1" applyProtection="1">
      <alignment horizontal="center" vertical="center"/>
      <protection locked="0"/>
    </xf>
    <xf numFmtId="3" fontId="1" fillId="2" borderId="28" xfId="2" applyNumberFormat="1" applyFont="1" applyFill="1" applyBorder="1" applyAlignment="1" applyProtection="1">
      <alignment horizontal="center" vertical="center"/>
      <protection locked="0"/>
    </xf>
    <xf numFmtId="7" fontId="1" fillId="0" borderId="13" xfId="2" applyNumberFormat="1" applyFont="1" applyFill="1" applyBorder="1" applyAlignment="1" applyProtection="1">
      <alignment vertical="center"/>
    </xf>
    <xf numFmtId="165" fontId="1" fillId="0" borderId="16" xfId="2" applyNumberFormat="1" applyFont="1" applyFill="1" applyBorder="1" applyAlignment="1" applyProtection="1">
      <alignment horizontal="center" vertical="center"/>
      <protection locked="0"/>
    </xf>
    <xf numFmtId="165" fontId="1" fillId="0" borderId="9" xfId="2" applyNumberFormat="1" applyFont="1" applyFill="1" applyBorder="1" applyAlignment="1" applyProtection="1">
      <alignment horizontal="center" vertical="center"/>
      <protection locked="0"/>
    </xf>
    <xf numFmtId="7" fontId="1" fillId="2" borderId="21" xfId="3" applyNumberFormat="1" applyFont="1" applyFill="1" applyBorder="1" applyAlignment="1" applyProtection="1">
      <alignment horizontal="center" vertical="center"/>
      <protection locked="0"/>
    </xf>
    <xf numFmtId="7" fontId="1" fillId="0" borderId="9" xfId="3" applyNumberFormat="1" applyFont="1" applyFill="1" applyBorder="1" applyAlignment="1" applyProtection="1">
      <alignment horizontal="center" vertical="center"/>
      <protection locked="0"/>
    </xf>
    <xf numFmtId="7" fontId="1" fillId="2" borderId="9" xfId="3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 wrapText="1"/>
    </xf>
    <xf numFmtId="44" fontId="1" fillId="5" borderId="9" xfId="0" applyNumberFormat="1" applyFont="1" applyFill="1" applyBorder="1" applyAlignment="1">
      <alignment horizontal="center" vertical="center"/>
    </xf>
    <xf numFmtId="44" fontId="1" fillId="5" borderId="9" xfId="0" applyNumberFormat="1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center" vertical="center"/>
    </xf>
    <xf numFmtId="3" fontId="1" fillId="5" borderId="16" xfId="0" applyNumberFormat="1" applyFont="1" applyFill="1" applyBorder="1" applyAlignment="1">
      <alignment horizontal="center" vertical="center" wrapText="1"/>
    </xf>
    <xf numFmtId="44" fontId="1" fillId="5" borderId="16" xfId="0" applyNumberFormat="1" applyFont="1" applyFill="1" applyBorder="1" applyAlignment="1">
      <alignment horizontal="center" vertical="center"/>
    </xf>
    <xf numFmtId="44" fontId="1" fillId="5" borderId="16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 wrapText="1"/>
    </xf>
    <xf numFmtId="44" fontId="1" fillId="5" borderId="14" xfId="0" applyNumberFormat="1" applyFont="1" applyFill="1" applyBorder="1" applyAlignment="1">
      <alignment horizontal="center" vertical="center"/>
    </xf>
    <xf numFmtId="44" fontId="1" fillId="5" borderId="14" xfId="0" applyNumberFormat="1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8" fillId="6" borderId="2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21" xfId="0" applyFont="1" applyFill="1" applyBorder="1" applyAlignment="1">
      <alignment vertical="center"/>
    </xf>
    <xf numFmtId="3" fontId="1" fillId="0" borderId="27" xfId="2" applyNumberFormat="1" applyFont="1" applyFill="1" applyBorder="1" applyAlignment="1" applyProtection="1">
      <alignment horizontal="center" vertical="center"/>
      <protection locked="0"/>
    </xf>
    <xf numFmtId="165" fontId="1" fillId="2" borderId="21" xfId="3" applyNumberFormat="1" applyFont="1" applyFill="1" applyBorder="1" applyAlignment="1" applyProtection="1">
      <alignment horizontal="center" vertical="center"/>
      <protection locked="0"/>
    </xf>
    <xf numFmtId="7" fontId="1" fillId="0" borderId="37" xfId="2" applyNumberFormat="1" applyFont="1" applyFill="1" applyBorder="1" applyAlignment="1" applyProtection="1">
      <alignment vertical="center"/>
    </xf>
    <xf numFmtId="43" fontId="1" fillId="0" borderId="25" xfId="2" applyFont="1" applyFill="1" applyBorder="1" applyAlignment="1">
      <alignment vertical="center"/>
    </xf>
    <xf numFmtId="7" fontId="1" fillId="0" borderId="21" xfId="3" applyNumberFormat="1" applyFont="1" applyFill="1" applyBorder="1" applyAlignment="1" applyProtection="1">
      <alignment horizontal="center" vertical="center"/>
      <protection locked="0"/>
    </xf>
    <xf numFmtId="43" fontId="1" fillId="2" borderId="21" xfId="2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7" fontId="1" fillId="2" borderId="38" xfId="2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>
      <alignment horizontal="center" vertical="center"/>
    </xf>
    <xf numFmtId="44" fontId="1" fillId="2" borderId="21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43" fontId="1" fillId="2" borderId="41" xfId="2" applyFont="1" applyFill="1" applyBorder="1" applyAlignment="1">
      <alignment vertical="center"/>
    </xf>
    <xf numFmtId="3" fontId="1" fillId="0" borderId="41" xfId="2" applyNumberFormat="1" applyFont="1" applyFill="1" applyBorder="1" applyAlignment="1" applyProtection="1">
      <alignment horizontal="center" vertical="center"/>
      <protection locked="0"/>
    </xf>
    <xf numFmtId="3" fontId="1" fillId="0" borderId="39" xfId="2" applyNumberFormat="1" applyFont="1" applyFill="1" applyBorder="1" applyAlignment="1" applyProtection="1">
      <alignment horizontal="center" vertical="center"/>
      <protection locked="0"/>
    </xf>
    <xf numFmtId="3" fontId="1" fillId="0" borderId="39" xfId="2" applyNumberFormat="1" applyFont="1" applyFill="1" applyBorder="1" applyAlignment="1" applyProtection="1">
      <alignment horizontal="right" vertical="center"/>
      <protection locked="0"/>
    </xf>
    <xf numFmtId="7" fontId="1" fillId="2" borderId="39" xfId="2" applyNumberFormat="1" applyFont="1" applyFill="1" applyBorder="1" applyAlignment="1" applyProtection="1">
      <alignment vertical="center"/>
    </xf>
    <xf numFmtId="0" fontId="1" fillId="2" borderId="25" xfId="0" applyFont="1" applyFill="1" applyBorder="1" applyAlignment="1">
      <alignment vertical="center"/>
    </xf>
    <xf numFmtId="165" fontId="1" fillId="0" borderId="34" xfId="2" applyNumberFormat="1" applyFont="1" applyFill="1" applyBorder="1" applyAlignment="1" applyProtection="1">
      <alignment horizontal="center" vertical="center"/>
      <protection locked="0"/>
    </xf>
    <xf numFmtId="7" fontId="1" fillId="2" borderId="34" xfId="3" applyNumberFormat="1" applyFont="1" applyFill="1" applyBorder="1" applyAlignment="1" applyProtection="1">
      <alignment horizontal="center" vertical="center"/>
      <protection locked="0"/>
    </xf>
    <xf numFmtId="43" fontId="9" fillId="2" borderId="31" xfId="2" applyFont="1" applyFill="1" applyBorder="1" applyAlignment="1">
      <alignment vertical="center"/>
    </xf>
    <xf numFmtId="3" fontId="9" fillId="0" borderId="32" xfId="2" applyNumberFormat="1" applyFont="1" applyFill="1" applyBorder="1" applyAlignment="1" applyProtection="1">
      <alignment horizontal="center" vertical="center"/>
      <protection locked="0"/>
    </xf>
    <xf numFmtId="3" fontId="9" fillId="0" borderId="33" xfId="2" applyNumberFormat="1" applyFont="1" applyFill="1" applyBorder="1" applyAlignment="1" applyProtection="1">
      <alignment horizontal="center" vertical="center"/>
      <protection locked="0"/>
    </xf>
    <xf numFmtId="43" fontId="9" fillId="2" borderId="23" xfId="2" applyFont="1" applyFill="1" applyBorder="1" applyAlignment="1">
      <alignment vertical="center"/>
    </xf>
    <xf numFmtId="3" fontId="9" fillId="0" borderId="30" xfId="2" applyNumberFormat="1" applyFont="1" applyFill="1" applyBorder="1" applyAlignment="1" applyProtection="1">
      <alignment horizontal="center" vertical="center"/>
      <protection locked="0"/>
    </xf>
    <xf numFmtId="3" fontId="9" fillId="0" borderId="28" xfId="2" applyNumberFormat="1" applyFont="1" applyFill="1" applyBorder="1" applyAlignment="1" applyProtection="1">
      <alignment horizontal="center" vertical="center"/>
      <protection locked="0"/>
    </xf>
    <xf numFmtId="43" fontId="9" fillId="2" borderId="42" xfId="2" applyFont="1" applyFill="1" applyBorder="1" applyAlignment="1">
      <alignment vertical="center"/>
    </xf>
    <xf numFmtId="43" fontId="9" fillId="2" borderId="42" xfId="2" applyFont="1" applyFill="1" applyBorder="1" applyAlignment="1" applyProtection="1">
      <alignment horizontal="center" vertical="center"/>
      <protection locked="0"/>
    </xf>
    <xf numFmtId="3" fontId="9" fillId="0" borderId="44" xfId="2" applyNumberFormat="1" applyFont="1" applyFill="1" applyBorder="1" applyAlignment="1" applyProtection="1">
      <alignment horizontal="center" vertical="center"/>
      <protection locked="0"/>
    </xf>
    <xf numFmtId="43" fontId="9" fillId="2" borderId="11" xfId="2" applyFont="1" applyFill="1" applyBorder="1" applyAlignment="1">
      <alignment vertical="center"/>
    </xf>
    <xf numFmtId="3" fontId="9" fillId="0" borderId="43" xfId="2" applyNumberFormat="1" applyFont="1" applyFill="1" applyBorder="1" applyAlignment="1" applyProtection="1">
      <alignment horizontal="center" vertical="center"/>
      <protection locked="0"/>
    </xf>
    <xf numFmtId="3" fontId="9" fillId="0" borderId="36" xfId="2" applyNumberFormat="1" applyFont="1" applyFill="1" applyBorder="1" applyAlignment="1" applyProtection="1">
      <alignment horizontal="center" vertical="center"/>
      <protection locked="0"/>
    </xf>
    <xf numFmtId="43" fontId="9" fillId="0" borderId="31" xfId="2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 wrapText="1"/>
    </xf>
    <xf numFmtId="44" fontId="1" fillId="0" borderId="21" xfId="0" applyNumberFormat="1" applyFont="1" applyFill="1" applyBorder="1" applyAlignment="1">
      <alignment horizontal="center" vertical="center"/>
    </xf>
    <xf numFmtId="44" fontId="1" fillId="0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8"/>
  <sheetViews>
    <sheetView showGridLines="0" topLeftCell="I1" zoomScale="70" zoomScaleNormal="70" workbookViewId="0">
      <selection activeCell="O26" sqref="O26"/>
    </sheetView>
  </sheetViews>
  <sheetFormatPr defaultRowHeight="15.75" x14ac:dyDescent="0.25"/>
  <cols>
    <col min="1" max="1" width="4" style="1" customWidth="1"/>
    <col min="2" max="2" width="25.7109375" style="4" customWidth="1"/>
    <col min="3" max="3" width="14.7109375" style="4" customWidth="1"/>
    <col min="4" max="4" width="83.42578125" style="1" customWidth="1"/>
    <col min="5" max="5" width="12.140625" style="4" customWidth="1"/>
    <col min="6" max="6" width="23.7109375" style="4" customWidth="1"/>
    <col min="7" max="7" width="29.140625" style="4" customWidth="1"/>
    <col min="8" max="8" width="24" style="4" customWidth="1"/>
    <col min="9" max="9" width="4.5703125" style="1" customWidth="1"/>
    <col min="10" max="10" width="13.42578125" style="1" hidden="1" customWidth="1"/>
    <col min="11" max="11" width="13.7109375" style="1" hidden="1" customWidth="1"/>
    <col min="12" max="12" width="12" style="1" customWidth="1"/>
    <col min="13" max="13" width="12.140625" style="1" customWidth="1"/>
    <col min="14" max="16384" width="9.140625" style="1"/>
  </cols>
  <sheetData>
    <row r="1" spans="1:11" x14ac:dyDescent="0.25">
      <c r="B1" s="191"/>
      <c r="C1" s="191"/>
      <c r="E1" s="1"/>
      <c r="F1" s="1"/>
    </row>
    <row r="2" spans="1:11" ht="18" x14ac:dyDescent="0.25">
      <c r="A2" s="54"/>
      <c r="B2" s="206" t="s">
        <v>0</v>
      </c>
      <c r="C2" s="206"/>
      <c r="D2" s="206"/>
      <c r="E2" s="206"/>
      <c r="F2" s="206"/>
      <c r="G2" s="206"/>
      <c r="H2" s="206"/>
    </row>
    <row r="3" spans="1:11" ht="18" x14ac:dyDescent="0.25">
      <c r="A3" s="5"/>
      <c r="B3" s="208" t="s">
        <v>1</v>
      </c>
      <c r="C3" s="208"/>
      <c r="D3" s="208"/>
      <c r="E3" s="208"/>
      <c r="F3" s="208"/>
      <c r="G3" s="208"/>
      <c r="H3" s="208"/>
    </row>
    <row r="4" spans="1:11" ht="16.5" thickBot="1" x14ac:dyDescent="0.3">
      <c r="B4" s="192"/>
      <c r="C4" s="192"/>
      <c r="D4" s="6"/>
      <c r="E4" s="6"/>
      <c r="F4" s="6"/>
      <c r="G4" s="6"/>
      <c r="H4" s="6"/>
      <c r="I4" s="2"/>
      <c r="J4" s="2"/>
    </row>
    <row r="5" spans="1:11" x14ac:dyDescent="0.25">
      <c r="B5" s="209" t="s">
        <v>2</v>
      </c>
      <c r="C5" s="19" t="s">
        <v>3</v>
      </c>
      <c r="D5" s="209" t="s">
        <v>4</v>
      </c>
      <c r="E5" s="211" t="s">
        <v>5</v>
      </c>
      <c r="F5" s="211" t="s">
        <v>6</v>
      </c>
      <c r="G5" s="213" t="s">
        <v>7</v>
      </c>
      <c r="H5" s="213" t="s">
        <v>8</v>
      </c>
      <c r="I5" s="207"/>
      <c r="J5" s="2"/>
    </row>
    <row r="6" spans="1:11" ht="16.5" thickBot="1" x14ac:dyDescent="0.3">
      <c r="B6" s="210"/>
      <c r="C6" s="20" t="s">
        <v>9</v>
      </c>
      <c r="D6" s="210"/>
      <c r="E6" s="212"/>
      <c r="F6" s="212"/>
      <c r="G6" s="214"/>
      <c r="H6" s="214"/>
      <c r="I6" s="207"/>
      <c r="J6" s="2"/>
    </row>
    <row r="7" spans="1:11" ht="15.75" customHeight="1" x14ac:dyDescent="0.25">
      <c r="B7" s="22">
        <v>1010</v>
      </c>
      <c r="C7" s="24"/>
      <c r="D7" s="26" t="s">
        <v>10</v>
      </c>
      <c r="E7" s="38" t="s">
        <v>11</v>
      </c>
      <c r="F7" s="39">
        <v>1</v>
      </c>
      <c r="G7" s="40">
        <v>136509.46</v>
      </c>
      <c r="H7" s="41">
        <f t="shared" ref="H7:H41" si="0">G7*F7</f>
        <v>136509.46</v>
      </c>
      <c r="I7" s="192"/>
      <c r="J7" s="2" t="s">
        <v>12</v>
      </c>
      <c r="K7" s="1" t="s">
        <v>13</v>
      </c>
    </row>
    <row r="8" spans="1:11" ht="15.75" customHeight="1" x14ac:dyDescent="0.25">
      <c r="B8" s="22">
        <v>1010</v>
      </c>
      <c r="C8" s="24"/>
      <c r="D8" s="26" t="s">
        <v>14</v>
      </c>
      <c r="E8" s="33" t="s">
        <v>11</v>
      </c>
      <c r="F8" s="30">
        <v>1</v>
      </c>
      <c r="G8" s="34">
        <v>51191.05</v>
      </c>
      <c r="H8" s="35">
        <f t="shared" si="0"/>
        <v>51191.05</v>
      </c>
      <c r="I8" s="192"/>
      <c r="J8" s="2" t="s">
        <v>15</v>
      </c>
      <c r="K8" s="1" t="s">
        <v>16</v>
      </c>
    </row>
    <row r="9" spans="1:11" ht="15.75" customHeight="1" x14ac:dyDescent="0.25">
      <c r="B9" s="22">
        <v>1010</v>
      </c>
      <c r="C9" s="24"/>
      <c r="D9" s="26" t="s">
        <v>17</v>
      </c>
      <c r="E9" s="33" t="s">
        <v>11</v>
      </c>
      <c r="F9" s="30">
        <v>1</v>
      </c>
      <c r="G9" s="34">
        <v>63000</v>
      </c>
      <c r="H9" s="35">
        <f t="shared" si="0"/>
        <v>63000</v>
      </c>
      <c r="I9" s="192"/>
      <c r="J9" s="2" t="s">
        <v>18</v>
      </c>
      <c r="K9" s="1" t="s">
        <v>19</v>
      </c>
    </row>
    <row r="10" spans="1:11" ht="15.75" customHeight="1" x14ac:dyDescent="0.25">
      <c r="B10" s="22">
        <v>1010</v>
      </c>
      <c r="C10" s="24"/>
      <c r="D10" s="26" t="s">
        <v>20</v>
      </c>
      <c r="E10" s="33" t="s">
        <v>21</v>
      </c>
      <c r="F10" s="30">
        <v>48</v>
      </c>
      <c r="G10" s="34">
        <v>200</v>
      </c>
      <c r="H10" s="35">
        <f t="shared" si="0"/>
        <v>9600</v>
      </c>
      <c r="I10" s="192"/>
      <c r="J10" s="2"/>
    </row>
    <row r="11" spans="1:11" ht="15.75" customHeight="1" x14ac:dyDescent="0.25">
      <c r="B11" s="22">
        <v>2210</v>
      </c>
      <c r="C11" s="24"/>
      <c r="D11" s="26" t="s">
        <v>22</v>
      </c>
      <c r="E11" s="33" t="s">
        <v>23</v>
      </c>
      <c r="F11" s="30">
        <v>500</v>
      </c>
      <c r="G11" s="34">
        <v>50</v>
      </c>
      <c r="H11" s="35">
        <f t="shared" si="0"/>
        <v>25000</v>
      </c>
      <c r="I11" s="192"/>
      <c r="J11" s="2"/>
    </row>
    <row r="12" spans="1:11" x14ac:dyDescent="0.25">
      <c r="B12" s="22">
        <v>2214</v>
      </c>
      <c r="C12" s="24"/>
      <c r="D12" s="26" t="s">
        <v>24</v>
      </c>
      <c r="E12" s="33" t="s">
        <v>25</v>
      </c>
      <c r="F12" s="30">
        <v>1</v>
      </c>
      <c r="G12" s="34">
        <v>20000</v>
      </c>
      <c r="H12" s="35">
        <f t="shared" si="0"/>
        <v>20000</v>
      </c>
      <c r="I12" s="192"/>
      <c r="J12" s="2" t="s">
        <v>26</v>
      </c>
      <c r="K12" s="1" t="s">
        <v>27</v>
      </c>
    </row>
    <row r="13" spans="1:11" ht="15.75" customHeight="1" x14ac:dyDescent="0.25">
      <c r="B13" s="21">
        <v>2220</v>
      </c>
      <c r="C13" s="23"/>
      <c r="D13" s="25" t="s">
        <v>28</v>
      </c>
      <c r="E13" s="33" t="s">
        <v>23</v>
      </c>
      <c r="F13" s="30">
        <v>600</v>
      </c>
      <c r="G13" s="34">
        <v>1.32</v>
      </c>
      <c r="H13" s="35">
        <f t="shared" si="0"/>
        <v>792</v>
      </c>
      <c r="I13" s="192"/>
      <c r="J13" s="2"/>
    </row>
    <row r="14" spans="1:11" ht="15.75" customHeight="1" x14ac:dyDescent="0.25">
      <c r="B14" s="21">
        <v>2220</v>
      </c>
      <c r="C14" s="23"/>
      <c r="D14" s="25" t="s">
        <v>29</v>
      </c>
      <c r="E14" s="33" t="s">
        <v>25</v>
      </c>
      <c r="F14" s="30">
        <v>12</v>
      </c>
      <c r="G14" s="34">
        <v>300</v>
      </c>
      <c r="H14" s="35">
        <f t="shared" si="0"/>
        <v>3600</v>
      </c>
      <c r="I14" s="192"/>
      <c r="J14" s="2"/>
    </row>
    <row r="15" spans="1:11" ht="15.75" customHeight="1" x14ac:dyDescent="0.25">
      <c r="B15" s="129">
        <v>2220</v>
      </c>
      <c r="C15" s="130">
        <v>1</v>
      </c>
      <c r="D15" s="131" t="s">
        <v>30</v>
      </c>
      <c r="E15" s="132" t="s">
        <v>31</v>
      </c>
      <c r="F15" s="133">
        <v>13297</v>
      </c>
      <c r="G15" s="134">
        <v>11</v>
      </c>
      <c r="H15" s="135">
        <f t="shared" si="0"/>
        <v>146267</v>
      </c>
      <c r="I15" s="192"/>
      <c r="J15" s="2"/>
    </row>
    <row r="16" spans="1:11" ht="15.75" customHeight="1" x14ac:dyDescent="0.25">
      <c r="B16" s="150">
        <v>2220</v>
      </c>
      <c r="C16" s="130">
        <v>1</v>
      </c>
      <c r="D16" s="131" t="s">
        <v>32</v>
      </c>
      <c r="E16" s="132" t="s">
        <v>31</v>
      </c>
      <c r="F16" s="133">
        <v>1950</v>
      </c>
      <c r="G16" s="134">
        <v>12</v>
      </c>
      <c r="H16" s="135">
        <f t="shared" si="0"/>
        <v>23400</v>
      </c>
      <c r="I16" s="192"/>
      <c r="J16" s="2"/>
    </row>
    <row r="17" spans="2:11" ht="15.75" customHeight="1" x14ac:dyDescent="0.25">
      <c r="B17" s="150">
        <v>2220</v>
      </c>
      <c r="C17" s="130"/>
      <c r="D17" s="131" t="s">
        <v>33</v>
      </c>
      <c r="E17" s="132" t="s">
        <v>23</v>
      </c>
      <c r="F17" s="133">
        <v>1000</v>
      </c>
      <c r="G17" s="134">
        <v>8</v>
      </c>
      <c r="H17" s="135">
        <f t="shared" si="0"/>
        <v>8000</v>
      </c>
      <c r="I17" s="192"/>
      <c r="J17" s="2"/>
    </row>
    <row r="18" spans="2:11" ht="15.75" customHeight="1" x14ac:dyDescent="0.25">
      <c r="B18" s="22">
        <v>2220</v>
      </c>
      <c r="C18" s="23"/>
      <c r="D18" s="25" t="s">
        <v>34</v>
      </c>
      <c r="E18" s="33" t="s">
        <v>25</v>
      </c>
      <c r="F18" s="30">
        <v>3</v>
      </c>
      <c r="G18" s="34">
        <v>450</v>
      </c>
      <c r="H18" s="35">
        <f t="shared" si="0"/>
        <v>1350</v>
      </c>
      <c r="I18" s="192"/>
      <c r="J18" s="2"/>
    </row>
    <row r="19" spans="2:11" ht="15.75" customHeight="1" x14ac:dyDescent="0.25">
      <c r="B19" s="22">
        <v>2220</v>
      </c>
      <c r="C19" s="23"/>
      <c r="D19" s="25" t="s">
        <v>35</v>
      </c>
      <c r="E19" s="33" t="s">
        <v>25</v>
      </c>
      <c r="F19" s="30">
        <v>4</v>
      </c>
      <c r="G19" s="34">
        <v>250</v>
      </c>
      <c r="H19" s="35">
        <f t="shared" si="0"/>
        <v>1000</v>
      </c>
      <c r="I19" s="192"/>
      <c r="J19" s="2"/>
    </row>
    <row r="20" spans="2:11" ht="15.75" customHeight="1" x14ac:dyDescent="0.25">
      <c r="B20" s="129">
        <v>2225</v>
      </c>
      <c r="C20" s="130"/>
      <c r="D20" s="131" t="s">
        <v>36</v>
      </c>
      <c r="E20" s="132" t="s">
        <v>37</v>
      </c>
      <c r="F20" s="133">
        <v>2294</v>
      </c>
      <c r="G20" s="134">
        <v>28</v>
      </c>
      <c r="H20" s="135">
        <f t="shared" si="0"/>
        <v>64232</v>
      </c>
      <c r="I20" s="192"/>
      <c r="J20" s="2" t="s">
        <v>38</v>
      </c>
      <c r="K20" s="1" t="s">
        <v>39</v>
      </c>
    </row>
    <row r="21" spans="2:11" ht="15.75" customHeight="1" x14ac:dyDescent="0.25">
      <c r="B21" s="129">
        <v>2229</v>
      </c>
      <c r="C21" s="130">
        <v>13</v>
      </c>
      <c r="D21" s="131" t="s">
        <v>40</v>
      </c>
      <c r="E21" s="132" t="s">
        <v>41</v>
      </c>
      <c r="F21" s="133">
        <v>3824</v>
      </c>
      <c r="G21" s="134">
        <v>30</v>
      </c>
      <c r="H21" s="135">
        <f t="shared" si="0"/>
        <v>114720</v>
      </c>
      <c r="I21" s="192"/>
      <c r="J21" s="2"/>
    </row>
    <row r="22" spans="2:11" ht="15.75" customHeight="1" x14ac:dyDescent="0.25">
      <c r="B22" s="129">
        <v>2420</v>
      </c>
      <c r="C22" s="130"/>
      <c r="D22" s="131" t="s">
        <v>42</v>
      </c>
      <c r="E22" s="132" t="s">
        <v>31</v>
      </c>
      <c r="F22" s="133">
        <v>10004</v>
      </c>
      <c r="G22" s="134">
        <v>2.85</v>
      </c>
      <c r="H22" s="135">
        <f t="shared" si="0"/>
        <v>28511.4</v>
      </c>
      <c r="I22" s="192"/>
      <c r="J22" s="2"/>
    </row>
    <row r="23" spans="2:11" ht="15.75" customHeight="1" x14ac:dyDescent="0.25">
      <c r="B23" s="129">
        <v>2514</v>
      </c>
      <c r="C23" s="130"/>
      <c r="D23" s="131" t="s">
        <v>43</v>
      </c>
      <c r="E23" s="132" t="s">
        <v>23</v>
      </c>
      <c r="F23" s="133">
        <v>7</v>
      </c>
      <c r="G23" s="134">
        <v>100</v>
      </c>
      <c r="H23" s="135">
        <f>G23*F23</f>
        <v>700</v>
      </c>
      <c r="I23" s="192"/>
      <c r="J23" s="2"/>
    </row>
    <row r="24" spans="2:11" ht="15.75" customHeight="1" x14ac:dyDescent="0.25">
      <c r="B24" s="129">
        <v>2575</v>
      </c>
      <c r="C24" s="130">
        <v>20</v>
      </c>
      <c r="D24" s="131" t="s">
        <v>44</v>
      </c>
      <c r="E24" s="132" t="s">
        <v>41</v>
      </c>
      <c r="F24" s="133">
        <v>41</v>
      </c>
      <c r="G24" s="134">
        <v>175</v>
      </c>
      <c r="H24" s="135">
        <f t="shared" si="0"/>
        <v>7175</v>
      </c>
      <c r="I24" s="192"/>
      <c r="J24" s="2"/>
    </row>
    <row r="25" spans="2:11" ht="15.75" customHeight="1" x14ac:dyDescent="0.25">
      <c r="B25" s="129">
        <v>2575</v>
      </c>
      <c r="C25" s="130">
        <v>20</v>
      </c>
      <c r="D25" s="131" t="s">
        <v>45</v>
      </c>
      <c r="E25" s="132" t="s">
        <v>41</v>
      </c>
      <c r="F25" s="133">
        <v>3065</v>
      </c>
      <c r="G25" s="134">
        <v>81</v>
      </c>
      <c r="H25" s="135">
        <f t="shared" si="0"/>
        <v>248265</v>
      </c>
      <c r="I25" s="192"/>
      <c r="J25" s="2"/>
    </row>
    <row r="26" spans="2:11" ht="15.75" customHeight="1" x14ac:dyDescent="0.25">
      <c r="B26" s="21">
        <v>2603</v>
      </c>
      <c r="C26" s="23"/>
      <c r="D26" s="25" t="s">
        <v>46</v>
      </c>
      <c r="E26" s="33" t="s">
        <v>23</v>
      </c>
      <c r="F26" s="30">
        <v>10</v>
      </c>
      <c r="G26" s="34">
        <v>150</v>
      </c>
      <c r="H26" s="35">
        <f t="shared" si="0"/>
        <v>1500</v>
      </c>
      <c r="I26" s="192"/>
      <c r="J26" s="2"/>
    </row>
    <row r="27" spans="2:11" ht="15.75" customHeight="1" x14ac:dyDescent="0.25">
      <c r="B27" s="21">
        <v>2603</v>
      </c>
      <c r="C27" s="23"/>
      <c r="D27" s="25" t="s">
        <v>47</v>
      </c>
      <c r="E27" s="33" t="s">
        <v>25</v>
      </c>
      <c r="F27" s="30">
        <v>1</v>
      </c>
      <c r="G27" s="34">
        <v>1500</v>
      </c>
      <c r="H27" s="35">
        <f t="shared" si="0"/>
        <v>1500</v>
      </c>
      <c r="I27" s="192"/>
      <c r="J27" s="2"/>
    </row>
    <row r="28" spans="2:11" ht="15.75" customHeight="1" x14ac:dyDescent="0.25">
      <c r="B28" s="21">
        <v>2607</v>
      </c>
      <c r="C28" s="23"/>
      <c r="D28" s="25" t="s">
        <v>48</v>
      </c>
      <c r="E28" s="33" t="s">
        <v>23</v>
      </c>
      <c r="F28" s="30">
        <v>867</v>
      </c>
      <c r="G28" s="34">
        <v>32</v>
      </c>
      <c r="H28" s="35">
        <f t="shared" si="0"/>
        <v>27744</v>
      </c>
      <c r="I28" s="192"/>
      <c r="J28" s="2"/>
    </row>
    <row r="29" spans="2:11" ht="15.75" customHeight="1" x14ac:dyDescent="0.25">
      <c r="B29" s="21">
        <v>2607</v>
      </c>
      <c r="C29" s="23"/>
      <c r="D29" s="25" t="s">
        <v>49</v>
      </c>
      <c r="E29" s="33" t="s">
        <v>23</v>
      </c>
      <c r="F29" s="30">
        <v>705</v>
      </c>
      <c r="G29" s="34">
        <v>32</v>
      </c>
      <c r="H29" s="35">
        <f t="shared" si="0"/>
        <v>22560</v>
      </c>
      <c r="I29" s="192"/>
      <c r="J29" s="2"/>
    </row>
    <row r="30" spans="2:11" ht="15.75" customHeight="1" x14ac:dyDescent="0.25">
      <c r="B30" s="21">
        <v>2607</v>
      </c>
      <c r="C30" s="23"/>
      <c r="D30" s="25" t="s">
        <v>50</v>
      </c>
      <c r="E30" s="33" t="s">
        <v>23</v>
      </c>
      <c r="F30" s="30">
        <v>500</v>
      </c>
      <c r="G30" s="34">
        <v>50</v>
      </c>
      <c r="H30" s="35">
        <f t="shared" si="0"/>
        <v>25000</v>
      </c>
      <c r="I30" s="192"/>
      <c r="J30" s="2"/>
    </row>
    <row r="31" spans="2:11" ht="15.75" customHeight="1" x14ac:dyDescent="0.25">
      <c r="B31" s="21">
        <v>2607</v>
      </c>
      <c r="C31" s="23"/>
      <c r="D31" s="25" t="s">
        <v>51</v>
      </c>
      <c r="E31" s="33" t="s">
        <v>25</v>
      </c>
      <c r="F31" s="30">
        <v>1</v>
      </c>
      <c r="G31" s="34">
        <v>7500</v>
      </c>
      <c r="H31" s="35">
        <f t="shared" si="0"/>
        <v>7500</v>
      </c>
      <c r="I31" s="192"/>
      <c r="J31" s="2"/>
    </row>
    <row r="32" spans="2:11" ht="16.5" customHeight="1" x14ac:dyDescent="0.25">
      <c r="B32" s="21">
        <v>2608</v>
      </c>
      <c r="C32" s="23"/>
      <c r="D32" s="25" t="s">
        <v>52</v>
      </c>
      <c r="E32" s="33" t="s">
        <v>25</v>
      </c>
      <c r="F32" s="30">
        <v>35</v>
      </c>
      <c r="G32" s="34">
        <v>50</v>
      </c>
      <c r="H32" s="35">
        <f t="shared" si="0"/>
        <v>1750</v>
      </c>
      <c r="I32" s="192"/>
      <c r="J32" s="2"/>
    </row>
    <row r="33" spans="2:11" ht="16.5" customHeight="1" x14ac:dyDescent="0.25">
      <c r="B33" s="21">
        <v>2610</v>
      </c>
      <c r="C33" s="23"/>
      <c r="D33" s="25" t="s">
        <v>53</v>
      </c>
      <c r="E33" s="33" t="s">
        <v>25</v>
      </c>
      <c r="F33" s="30">
        <v>2</v>
      </c>
      <c r="G33" s="34">
        <v>185</v>
      </c>
      <c r="H33" s="35">
        <f t="shared" si="0"/>
        <v>370</v>
      </c>
      <c r="I33" s="192"/>
      <c r="J33" s="2"/>
    </row>
    <row r="34" spans="2:11" ht="16.5" customHeight="1" x14ac:dyDescent="0.25">
      <c r="B34" s="21">
        <v>2611</v>
      </c>
      <c r="C34" s="23"/>
      <c r="D34" s="25" t="s">
        <v>54</v>
      </c>
      <c r="E34" s="33" t="s">
        <v>25</v>
      </c>
      <c r="F34" s="30">
        <v>2</v>
      </c>
      <c r="G34" s="34">
        <v>13200</v>
      </c>
      <c r="H34" s="35">
        <f t="shared" si="0"/>
        <v>26400</v>
      </c>
      <c r="I34" s="192"/>
      <c r="J34" s="2"/>
    </row>
    <row r="35" spans="2:11" ht="16.5" customHeight="1" x14ac:dyDescent="0.25">
      <c r="B35" s="21">
        <v>2613</v>
      </c>
      <c r="C35" s="23"/>
      <c r="D35" s="25" t="s">
        <v>55</v>
      </c>
      <c r="E35" s="33" t="s">
        <v>11</v>
      </c>
      <c r="F35" s="30">
        <v>1</v>
      </c>
      <c r="G35" s="34">
        <v>18500</v>
      </c>
      <c r="H35" s="35">
        <f t="shared" si="0"/>
        <v>18500</v>
      </c>
      <c r="I35" s="192"/>
      <c r="J35" s="2"/>
    </row>
    <row r="36" spans="2:11" ht="16.5" customHeight="1" x14ac:dyDescent="0.25">
      <c r="B36" s="21">
        <v>2613</v>
      </c>
      <c r="C36" s="23"/>
      <c r="D36" s="25" t="s">
        <v>56</v>
      </c>
      <c r="E36" s="33" t="s">
        <v>11</v>
      </c>
      <c r="F36" s="30">
        <v>1</v>
      </c>
      <c r="G36" s="34">
        <v>93000</v>
      </c>
      <c r="H36" s="35">
        <f t="shared" si="0"/>
        <v>93000</v>
      </c>
      <c r="I36" s="192"/>
      <c r="J36" s="2"/>
    </row>
    <row r="37" spans="2:11" ht="16.5" customHeight="1" x14ac:dyDescent="0.25">
      <c r="B37" s="21">
        <v>2613</v>
      </c>
      <c r="C37" s="23"/>
      <c r="D37" s="25" t="s">
        <v>57</v>
      </c>
      <c r="E37" s="33" t="s">
        <v>11</v>
      </c>
      <c r="F37" s="30">
        <v>1</v>
      </c>
      <c r="G37" s="34">
        <v>16000</v>
      </c>
      <c r="H37" s="35">
        <f t="shared" si="0"/>
        <v>16000</v>
      </c>
      <c r="I37" s="192"/>
      <c r="J37" s="2"/>
    </row>
    <row r="38" spans="2:11" x14ac:dyDescent="0.25">
      <c r="B38" s="21">
        <v>2618</v>
      </c>
      <c r="C38" s="23"/>
      <c r="D38" s="25" t="s">
        <v>58</v>
      </c>
      <c r="E38" s="33" t="s">
        <v>25</v>
      </c>
      <c r="F38" s="30">
        <v>1</v>
      </c>
      <c r="G38" s="34">
        <v>500</v>
      </c>
      <c r="H38" s="35">
        <f t="shared" si="0"/>
        <v>500</v>
      </c>
      <c r="I38" s="192"/>
      <c r="J38" s="2"/>
    </row>
    <row r="39" spans="2:11" x14ac:dyDescent="0.25">
      <c r="B39" s="21">
        <v>2618</v>
      </c>
      <c r="C39" s="23"/>
      <c r="D39" s="25" t="s">
        <v>59</v>
      </c>
      <c r="E39" s="33" t="s">
        <v>60</v>
      </c>
      <c r="F39" s="30">
        <v>22</v>
      </c>
      <c r="G39" s="34">
        <v>268.57</v>
      </c>
      <c r="H39" s="35">
        <f t="shared" si="0"/>
        <v>5908.54</v>
      </c>
      <c r="I39" s="192"/>
      <c r="J39" s="2"/>
    </row>
    <row r="40" spans="2:11" x14ac:dyDescent="0.25">
      <c r="B40" s="21">
        <v>2618</v>
      </c>
      <c r="C40" s="23"/>
      <c r="D40" s="25" t="s">
        <v>61</v>
      </c>
      <c r="E40" s="33" t="s">
        <v>62</v>
      </c>
      <c r="F40" s="30">
        <v>412</v>
      </c>
      <c r="G40" s="34">
        <v>16.850000000000001</v>
      </c>
      <c r="H40" s="35">
        <f t="shared" si="0"/>
        <v>6942.2000000000007</v>
      </c>
      <c r="I40" s="192"/>
      <c r="J40" s="2"/>
    </row>
    <row r="41" spans="2:11" x14ac:dyDescent="0.25">
      <c r="B41" s="21">
        <v>2620</v>
      </c>
      <c r="C41" s="23"/>
      <c r="D41" s="25" t="s">
        <v>63</v>
      </c>
      <c r="E41" s="33" t="s">
        <v>25</v>
      </c>
      <c r="F41" s="30">
        <v>2</v>
      </c>
      <c r="G41" s="34">
        <v>7000</v>
      </c>
      <c r="H41" s="35">
        <f t="shared" si="0"/>
        <v>14000</v>
      </c>
      <c r="I41" s="192"/>
      <c r="J41" s="2"/>
    </row>
    <row r="42" spans="2:11" x14ac:dyDescent="0.25">
      <c r="B42" s="21">
        <v>2622</v>
      </c>
      <c r="C42" s="23"/>
      <c r="D42" s="25" t="s">
        <v>64</v>
      </c>
      <c r="E42" s="33" t="s">
        <v>25</v>
      </c>
      <c r="F42" s="30">
        <v>8</v>
      </c>
      <c r="G42" s="34">
        <v>1200</v>
      </c>
      <c r="H42" s="35">
        <f t="shared" ref="H42:H60" si="1">G42*F42</f>
        <v>9600</v>
      </c>
      <c r="I42" s="192"/>
      <c r="J42" s="2" t="s">
        <v>65</v>
      </c>
      <c r="K42" s="1" t="s">
        <v>66</v>
      </c>
    </row>
    <row r="43" spans="2:11" ht="16.5" customHeight="1" x14ac:dyDescent="0.25">
      <c r="B43" s="21">
        <v>2622</v>
      </c>
      <c r="C43" s="23"/>
      <c r="D43" s="25" t="s">
        <v>67</v>
      </c>
      <c r="E43" s="33" t="s">
        <v>25</v>
      </c>
      <c r="F43" s="30">
        <v>2</v>
      </c>
      <c r="G43" s="34">
        <v>500</v>
      </c>
      <c r="H43" s="35">
        <f t="shared" si="1"/>
        <v>1000</v>
      </c>
      <c r="I43" s="192"/>
      <c r="J43" s="2"/>
    </row>
    <row r="44" spans="2:11" x14ac:dyDescent="0.25">
      <c r="B44" s="21">
        <v>2622</v>
      </c>
      <c r="C44" s="23"/>
      <c r="D44" s="25" t="s">
        <v>68</v>
      </c>
      <c r="E44" s="33" t="s">
        <v>25</v>
      </c>
      <c r="F44" s="30">
        <v>2</v>
      </c>
      <c r="G44" s="34">
        <v>18000</v>
      </c>
      <c r="H44" s="35">
        <f t="shared" si="1"/>
        <v>36000</v>
      </c>
      <c r="I44" s="192"/>
      <c r="J44" s="2"/>
    </row>
    <row r="45" spans="2:11" x14ac:dyDescent="0.25">
      <c r="B45" s="21">
        <v>2623</v>
      </c>
      <c r="C45" s="23"/>
      <c r="D45" s="25" t="s">
        <v>69</v>
      </c>
      <c r="E45" s="33" t="s">
        <v>23</v>
      </c>
      <c r="F45" s="30">
        <v>2500</v>
      </c>
      <c r="G45" s="34">
        <v>20</v>
      </c>
      <c r="H45" s="35">
        <f t="shared" si="1"/>
        <v>50000</v>
      </c>
      <c r="I45" s="192"/>
      <c r="J45" s="2"/>
    </row>
    <row r="46" spans="2:11" x14ac:dyDescent="0.25">
      <c r="B46" s="129">
        <v>2808</v>
      </c>
      <c r="C46" s="130"/>
      <c r="D46" s="131" t="s">
        <v>70</v>
      </c>
      <c r="E46" s="132" t="s">
        <v>23</v>
      </c>
      <c r="F46" s="133">
        <v>258</v>
      </c>
      <c r="G46" s="134">
        <v>8.52</v>
      </c>
      <c r="H46" s="135">
        <f t="shared" si="1"/>
        <v>2198.16</v>
      </c>
      <c r="I46" s="192"/>
      <c r="J46" s="2"/>
    </row>
    <row r="47" spans="2:11" ht="15.75" customHeight="1" x14ac:dyDescent="0.25">
      <c r="B47" s="129">
        <v>2810</v>
      </c>
      <c r="C47" s="130"/>
      <c r="D47" s="131" t="s">
        <v>71</v>
      </c>
      <c r="E47" s="132" t="s">
        <v>37</v>
      </c>
      <c r="F47" s="133">
        <v>350</v>
      </c>
      <c r="G47" s="134">
        <v>150</v>
      </c>
      <c r="H47" s="135">
        <f t="shared" si="1"/>
        <v>52500</v>
      </c>
      <c r="I47" s="192"/>
      <c r="J47" s="2"/>
    </row>
    <row r="48" spans="2:11" ht="15.75" customHeight="1" x14ac:dyDescent="0.25">
      <c r="B48" s="129">
        <v>2810</v>
      </c>
      <c r="C48" s="130"/>
      <c r="D48" s="131" t="s">
        <v>72</v>
      </c>
      <c r="E48" s="132" t="s">
        <v>23</v>
      </c>
      <c r="F48" s="133">
        <v>4437</v>
      </c>
      <c r="G48" s="134">
        <v>7.5</v>
      </c>
      <c r="H48" s="135">
        <f t="shared" si="1"/>
        <v>33277.5</v>
      </c>
      <c r="I48" s="192"/>
      <c r="J48" s="2" t="s">
        <v>73</v>
      </c>
      <c r="K48" s="1" t="s">
        <v>74</v>
      </c>
    </row>
    <row r="49" spans="2:11" ht="15.75" customHeight="1" x14ac:dyDescent="0.25">
      <c r="B49" s="129">
        <v>2810</v>
      </c>
      <c r="C49" s="130"/>
      <c r="D49" s="131" t="s">
        <v>75</v>
      </c>
      <c r="E49" s="132" t="s">
        <v>25</v>
      </c>
      <c r="F49" s="133">
        <v>1</v>
      </c>
      <c r="G49" s="134">
        <v>2000</v>
      </c>
      <c r="H49" s="135">
        <f t="shared" si="1"/>
        <v>2000</v>
      </c>
      <c r="I49" s="192"/>
      <c r="J49" s="2"/>
    </row>
    <row r="50" spans="2:11" ht="15.75" customHeight="1" x14ac:dyDescent="0.25">
      <c r="B50" s="129">
        <v>2810</v>
      </c>
      <c r="C50" s="130"/>
      <c r="D50" s="131" t="s">
        <v>76</v>
      </c>
      <c r="E50" s="132" t="s">
        <v>25</v>
      </c>
      <c r="F50" s="133">
        <v>2</v>
      </c>
      <c r="G50" s="134">
        <v>500</v>
      </c>
      <c r="H50" s="135">
        <f t="shared" si="1"/>
        <v>1000</v>
      </c>
      <c r="I50" s="192"/>
      <c r="J50" s="2"/>
    </row>
    <row r="51" spans="2:11" ht="15.75" customHeight="1" x14ac:dyDescent="0.25">
      <c r="B51" s="21">
        <v>3310</v>
      </c>
      <c r="C51" s="23"/>
      <c r="D51" s="25" t="s">
        <v>77</v>
      </c>
      <c r="E51" s="33" t="s">
        <v>25</v>
      </c>
      <c r="F51" s="30">
        <v>3</v>
      </c>
      <c r="G51" s="34">
        <v>3000</v>
      </c>
      <c r="H51" s="35">
        <f t="shared" si="1"/>
        <v>9000</v>
      </c>
      <c r="I51" s="192"/>
      <c r="J51" s="2"/>
    </row>
    <row r="52" spans="2:11" ht="15.75" customHeight="1" x14ac:dyDescent="0.25">
      <c r="B52" s="21">
        <v>3310</v>
      </c>
      <c r="C52" s="23"/>
      <c r="D52" s="25" t="s">
        <v>78</v>
      </c>
      <c r="E52" s="33" t="s">
        <v>25</v>
      </c>
      <c r="F52" s="30">
        <v>1</v>
      </c>
      <c r="G52" s="34">
        <v>4000</v>
      </c>
      <c r="H52" s="35">
        <f t="shared" si="1"/>
        <v>4000</v>
      </c>
      <c r="I52" s="192"/>
      <c r="J52" s="2"/>
    </row>
    <row r="53" spans="2:11" ht="15.75" customHeight="1" x14ac:dyDescent="0.25">
      <c r="B53" s="21">
        <v>3310</v>
      </c>
      <c r="C53" s="23"/>
      <c r="D53" s="25" t="s">
        <v>79</v>
      </c>
      <c r="E53" s="33" t="s">
        <v>25</v>
      </c>
      <c r="F53" s="30">
        <v>6</v>
      </c>
      <c r="G53" s="34">
        <v>1250</v>
      </c>
      <c r="H53" s="35">
        <f t="shared" si="1"/>
        <v>7500</v>
      </c>
      <c r="I53" s="192"/>
      <c r="J53" s="2"/>
    </row>
    <row r="54" spans="2:11" ht="15.75" customHeight="1" x14ac:dyDescent="0.25">
      <c r="B54" s="21">
        <v>3310</v>
      </c>
      <c r="C54" s="23"/>
      <c r="D54" s="25" t="s">
        <v>80</v>
      </c>
      <c r="E54" s="33" t="s">
        <v>25</v>
      </c>
      <c r="F54" s="30">
        <v>29</v>
      </c>
      <c r="G54" s="34">
        <v>1250</v>
      </c>
      <c r="H54" s="35">
        <f t="shared" si="1"/>
        <v>36250</v>
      </c>
      <c r="I54" s="192"/>
      <c r="J54" s="2"/>
    </row>
    <row r="55" spans="2:11" ht="15.75" customHeight="1" x14ac:dyDescent="0.25">
      <c r="B55" s="21">
        <v>3310</v>
      </c>
      <c r="C55" s="23"/>
      <c r="D55" s="25" t="s">
        <v>81</v>
      </c>
      <c r="E55" s="33" t="s">
        <v>23</v>
      </c>
      <c r="F55" s="30">
        <v>1955</v>
      </c>
      <c r="G55" s="34">
        <v>12</v>
      </c>
      <c r="H55" s="35">
        <f t="shared" si="1"/>
        <v>23460</v>
      </c>
      <c r="I55" s="192"/>
      <c r="J55" s="2"/>
    </row>
    <row r="56" spans="2:11" ht="15.75" customHeight="1" x14ac:dyDescent="0.25">
      <c r="B56" s="150">
        <v>3310</v>
      </c>
      <c r="C56" s="151">
        <v>31</v>
      </c>
      <c r="D56" s="152" t="s">
        <v>82</v>
      </c>
      <c r="E56" s="132" t="s">
        <v>31</v>
      </c>
      <c r="F56" s="133">
        <v>328</v>
      </c>
      <c r="G56" s="134">
        <v>185</v>
      </c>
      <c r="H56" s="135">
        <f t="shared" si="1"/>
        <v>60680</v>
      </c>
      <c r="I56" s="192"/>
      <c r="J56" s="2"/>
    </row>
    <row r="57" spans="2:11" ht="15.75" customHeight="1" x14ac:dyDescent="0.25">
      <c r="B57" s="129">
        <v>3310</v>
      </c>
      <c r="C57" s="130">
        <v>31</v>
      </c>
      <c r="D57" s="131" t="s">
        <v>83</v>
      </c>
      <c r="E57" s="132" t="s">
        <v>31</v>
      </c>
      <c r="F57" s="133">
        <v>5037</v>
      </c>
      <c r="G57" s="134">
        <v>45</v>
      </c>
      <c r="H57" s="135">
        <f t="shared" si="1"/>
        <v>226665</v>
      </c>
      <c r="I57" s="3"/>
      <c r="J57" s="2" t="s">
        <v>84</v>
      </c>
      <c r="K57" s="1" t="s">
        <v>85</v>
      </c>
    </row>
    <row r="58" spans="2:11" ht="15.75" customHeight="1" x14ac:dyDescent="0.25">
      <c r="B58" s="136">
        <v>3310</v>
      </c>
      <c r="C58" s="137">
        <v>31</v>
      </c>
      <c r="D58" s="138" t="s">
        <v>86</v>
      </c>
      <c r="E58" s="139" t="s">
        <v>23</v>
      </c>
      <c r="F58" s="140">
        <v>63</v>
      </c>
      <c r="G58" s="141">
        <v>50</v>
      </c>
      <c r="H58" s="135">
        <f t="shared" si="1"/>
        <v>3150</v>
      </c>
      <c r="I58" s="3"/>
      <c r="J58" s="2"/>
    </row>
    <row r="59" spans="2:11" ht="15.75" customHeight="1" x14ac:dyDescent="0.25">
      <c r="B59" s="136">
        <v>3310</v>
      </c>
      <c r="C59" s="137">
        <v>31</v>
      </c>
      <c r="D59" s="138" t="s">
        <v>87</v>
      </c>
      <c r="E59" s="139" t="s">
        <v>23</v>
      </c>
      <c r="F59" s="140">
        <v>664</v>
      </c>
      <c r="G59" s="141">
        <v>43</v>
      </c>
      <c r="H59" s="142">
        <f t="shared" si="1"/>
        <v>28552</v>
      </c>
      <c r="I59" s="3"/>
      <c r="J59" s="2"/>
    </row>
    <row r="60" spans="2:11" ht="15.75" customHeight="1" thickBot="1" x14ac:dyDescent="0.3">
      <c r="B60" s="143">
        <v>3310</v>
      </c>
      <c r="C60" s="144">
        <v>31</v>
      </c>
      <c r="D60" s="145" t="s">
        <v>88</v>
      </c>
      <c r="E60" s="146" t="s">
        <v>23</v>
      </c>
      <c r="F60" s="147">
        <v>6801</v>
      </c>
      <c r="G60" s="148">
        <v>25</v>
      </c>
      <c r="H60" s="149">
        <f t="shared" si="1"/>
        <v>170025</v>
      </c>
      <c r="I60" s="3"/>
      <c r="J60" s="2"/>
    </row>
    <row r="61" spans="2:11" ht="15.75" customHeight="1" thickTop="1" thickBot="1" x14ac:dyDescent="0.3">
      <c r="B61" s="27"/>
      <c r="C61" s="16"/>
      <c r="D61" s="16"/>
      <c r="E61" s="16"/>
      <c r="F61" s="36"/>
      <c r="G61" s="31" t="s">
        <v>89</v>
      </c>
      <c r="H61" s="70">
        <f>SUM(H7:H60)</f>
        <v>1979345.31</v>
      </c>
      <c r="I61" s="3"/>
      <c r="J61" s="2"/>
    </row>
    <row r="62" spans="2:11" ht="15.75" customHeight="1" thickBot="1" x14ac:dyDescent="0.3">
      <c r="B62" s="27"/>
      <c r="C62" s="16"/>
      <c r="D62" s="13"/>
      <c r="E62" s="16"/>
      <c r="F62" s="36"/>
      <c r="G62" s="32" t="s">
        <v>90</v>
      </c>
      <c r="H62" s="71">
        <f>H61*0.15</f>
        <v>296901.7965</v>
      </c>
      <c r="I62" s="3"/>
      <c r="J62" s="2"/>
    </row>
    <row r="63" spans="2:11" ht="15.75" customHeight="1" thickBot="1" x14ac:dyDescent="0.3">
      <c r="B63" s="28"/>
      <c r="C63" s="29"/>
      <c r="D63" s="29"/>
      <c r="E63" s="29"/>
      <c r="F63" s="37"/>
      <c r="G63" s="32" t="s">
        <v>91</v>
      </c>
      <c r="H63" s="71">
        <f>SUM(H61:H62)</f>
        <v>2276247.1065000002</v>
      </c>
      <c r="I63" s="3"/>
      <c r="J63" s="2"/>
    </row>
    <row r="64" spans="2:11" ht="15.75" customHeight="1" x14ac:dyDescent="0.25">
      <c r="B64" s="9" t="s">
        <v>92</v>
      </c>
      <c r="C64" s="9"/>
      <c r="D64" s="10"/>
      <c r="E64" s="10"/>
      <c r="F64" s="10"/>
      <c r="G64" s="10"/>
      <c r="H64" s="18"/>
      <c r="I64" s="3"/>
      <c r="J64" s="2"/>
    </row>
    <row r="65" spans="1:10" ht="33" customHeight="1" x14ac:dyDescent="0.25">
      <c r="B65" s="201" t="s">
        <v>93</v>
      </c>
      <c r="C65" s="201"/>
      <c r="D65" s="201"/>
      <c r="E65" s="201"/>
      <c r="F65" s="201"/>
      <c r="G65" s="10"/>
      <c r="H65" s="10"/>
      <c r="I65" s="3"/>
      <c r="J65" s="2"/>
    </row>
    <row r="66" spans="1:10" ht="15.75" customHeight="1" x14ac:dyDescent="0.25">
      <c r="B66" s="11" t="s">
        <v>94</v>
      </c>
      <c r="C66" s="12"/>
      <c r="E66" s="1"/>
      <c r="F66" s="8"/>
      <c r="G66" s="7"/>
      <c r="H66" s="7"/>
      <c r="I66" s="3"/>
      <c r="J66" s="2"/>
    </row>
    <row r="67" spans="1:10" ht="15.75" customHeight="1" x14ac:dyDescent="0.25">
      <c r="B67" s="191" t="s">
        <v>95</v>
      </c>
    </row>
    <row r="68" spans="1:10" ht="15.75" customHeight="1" x14ac:dyDescent="0.25">
      <c r="A68" s="2"/>
      <c r="B68" s="191" t="s">
        <v>96</v>
      </c>
    </row>
    <row r="69" spans="1:10" ht="15.75" customHeight="1" x14ac:dyDescent="0.25">
      <c r="A69" s="2"/>
    </row>
    <row r="70" spans="1:10" ht="15.75" customHeight="1" x14ac:dyDescent="0.25">
      <c r="A70" s="2"/>
      <c r="D70" s="206" t="s">
        <v>0</v>
      </c>
      <c r="E70" s="206"/>
      <c r="F70" s="206"/>
      <c r="G70" s="206"/>
      <c r="H70" s="206"/>
    </row>
    <row r="71" spans="1:10" ht="15.75" customHeight="1" x14ac:dyDescent="0.25">
      <c r="A71" s="2"/>
      <c r="D71" s="206" t="s">
        <v>1</v>
      </c>
      <c r="E71" s="206"/>
      <c r="F71" s="206"/>
      <c r="G71" s="206"/>
      <c r="H71" s="206"/>
    </row>
    <row r="72" spans="1:10" ht="15.75" customHeight="1" thickBot="1" x14ac:dyDescent="0.3">
      <c r="A72" s="56"/>
      <c r="B72" s="56"/>
      <c r="C72" s="56"/>
      <c r="D72" s="56"/>
      <c r="E72" s="56"/>
      <c r="F72" s="56"/>
      <c r="G72" s="56"/>
      <c r="H72" s="56"/>
    </row>
    <row r="73" spans="1:10" ht="15.75" customHeight="1" thickBot="1" x14ac:dyDescent="0.3">
      <c r="A73" s="56"/>
      <c r="B73" s="56"/>
      <c r="C73" s="56"/>
      <c r="D73" s="203" t="s">
        <v>97</v>
      </c>
      <c r="E73" s="204"/>
      <c r="F73" s="204"/>
      <c r="G73" s="204"/>
      <c r="H73" s="205"/>
    </row>
    <row r="74" spans="1:10" ht="15.75" customHeight="1" x14ac:dyDescent="0.25">
      <c r="A74" s="56"/>
      <c r="B74" s="56"/>
      <c r="C74" s="56"/>
      <c r="D74" s="72" t="s">
        <v>44</v>
      </c>
      <c r="E74" s="38" t="s">
        <v>41</v>
      </c>
      <c r="F74" s="39">
        <v>37</v>
      </c>
      <c r="G74" s="40">
        <v>175</v>
      </c>
      <c r="H74" s="41">
        <f t="shared" ref="H74:H106" si="2">G74*F74</f>
        <v>6475</v>
      </c>
    </row>
    <row r="75" spans="1:10" ht="15.75" customHeight="1" x14ac:dyDescent="0.25">
      <c r="A75" s="56"/>
      <c r="B75" s="56"/>
      <c r="C75" s="56"/>
      <c r="D75" s="25" t="s">
        <v>45</v>
      </c>
      <c r="E75" s="33" t="s">
        <v>41</v>
      </c>
      <c r="F75" s="30">
        <v>3051</v>
      </c>
      <c r="G75" s="34">
        <v>81</v>
      </c>
      <c r="H75" s="35">
        <f t="shared" si="2"/>
        <v>247131</v>
      </c>
    </row>
    <row r="76" spans="1:10" ht="15.75" customHeight="1" x14ac:dyDescent="0.25">
      <c r="A76" s="56"/>
      <c r="B76" s="56"/>
      <c r="C76" s="56"/>
      <c r="D76" s="26" t="s">
        <v>82</v>
      </c>
      <c r="E76" s="33" t="s">
        <v>31</v>
      </c>
      <c r="F76" s="30">
        <v>461</v>
      </c>
      <c r="G76" s="34">
        <v>185</v>
      </c>
      <c r="H76" s="35">
        <f t="shared" si="2"/>
        <v>85285</v>
      </c>
    </row>
    <row r="77" spans="1:10" ht="15.75" customHeight="1" x14ac:dyDescent="0.25">
      <c r="A77" s="56"/>
      <c r="B77" s="56"/>
      <c r="C77" s="56"/>
      <c r="D77" s="25" t="s">
        <v>83</v>
      </c>
      <c r="E77" s="33" t="s">
        <v>31</v>
      </c>
      <c r="F77" s="30">
        <v>4730.28</v>
      </c>
      <c r="G77" s="34">
        <v>45</v>
      </c>
      <c r="H77" s="35">
        <f t="shared" si="2"/>
        <v>212862.59999999998</v>
      </c>
    </row>
    <row r="78" spans="1:10" ht="15.75" customHeight="1" x14ac:dyDescent="0.25">
      <c r="A78" s="56"/>
      <c r="B78" s="56"/>
      <c r="C78" s="56"/>
      <c r="D78" s="42" t="s">
        <v>87</v>
      </c>
      <c r="E78" s="43" t="s">
        <v>23</v>
      </c>
      <c r="F78" s="44">
        <v>664</v>
      </c>
      <c r="G78" s="45">
        <v>43</v>
      </c>
      <c r="H78" s="46">
        <f t="shared" si="2"/>
        <v>28552</v>
      </c>
    </row>
    <row r="79" spans="1:10" ht="15.75" customHeight="1" x14ac:dyDescent="0.25">
      <c r="A79" s="56"/>
      <c r="B79" s="56"/>
      <c r="C79" s="56"/>
      <c r="D79" s="25" t="s">
        <v>88</v>
      </c>
      <c r="E79" s="33" t="s">
        <v>23</v>
      </c>
      <c r="F79" s="30">
        <v>6666.16</v>
      </c>
      <c r="G79" s="34">
        <v>25</v>
      </c>
      <c r="H79" s="35">
        <f t="shared" si="2"/>
        <v>166654</v>
      </c>
    </row>
    <row r="80" spans="1:10" ht="15.75" customHeight="1" x14ac:dyDescent="0.25">
      <c r="A80" s="56"/>
      <c r="B80" s="56"/>
      <c r="C80" s="56"/>
      <c r="D80" s="25" t="s">
        <v>79</v>
      </c>
      <c r="E80" s="33" t="s">
        <v>25</v>
      </c>
      <c r="F80" s="30">
        <v>6</v>
      </c>
      <c r="G80" s="34">
        <v>1250</v>
      </c>
      <c r="H80" s="35">
        <f t="shared" si="2"/>
        <v>7500</v>
      </c>
    </row>
    <row r="81" spans="1:8" ht="15.75" customHeight="1" x14ac:dyDescent="0.25">
      <c r="A81" s="56"/>
      <c r="B81" s="56"/>
      <c r="C81" s="56"/>
      <c r="D81" s="25" t="s">
        <v>80</v>
      </c>
      <c r="E81" s="33" t="s">
        <v>25</v>
      </c>
      <c r="F81" s="30">
        <v>29</v>
      </c>
      <c r="G81" s="34">
        <v>1250</v>
      </c>
      <c r="H81" s="35">
        <f t="shared" si="2"/>
        <v>36250</v>
      </c>
    </row>
    <row r="82" spans="1:8" ht="15.75" customHeight="1" x14ac:dyDescent="0.25">
      <c r="A82" s="56"/>
      <c r="B82" s="56"/>
      <c r="C82" s="56"/>
      <c r="D82" s="25" t="s">
        <v>75</v>
      </c>
      <c r="E82" s="33" t="s">
        <v>25</v>
      </c>
      <c r="F82" s="30">
        <v>2</v>
      </c>
      <c r="G82" s="34">
        <v>2000</v>
      </c>
      <c r="H82" s="35">
        <f t="shared" si="2"/>
        <v>4000</v>
      </c>
    </row>
    <row r="83" spans="1:8" ht="15.75" customHeight="1" x14ac:dyDescent="0.25">
      <c r="A83" s="56"/>
      <c r="B83" s="56"/>
      <c r="C83" s="56"/>
      <c r="D83" s="25" t="s">
        <v>76</v>
      </c>
      <c r="E83" s="33" t="s">
        <v>25</v>
      </c>
      <c r="F83" s="30">
        <v>1</v>
      </c>
      <c r="G83" s="34">
        <v>500</v>
      </c>
      <c r="H83" s="35">
        <f t="shared" si="2"/>
        <v>500</v>
      </c>
    </row>
    <row r="84" spans="1:8" ht="15.75" customHeight="1" x14ac:dyDescent="0.25">
      <c r="A84" s="56"/>
      <c r="B84" s="56"/>
      <c r="C84" s="56"/>
      <c r="D84" s="25" t="s">
        <v>77</v>
      </c>
      <c r="E84" s="33" t="s">
        <v>25</v>
      </c>
      <c r="F84" s="30">
        <v>3</v>
      </c>
      <c r="G84" s="34">
        <v>3000</v>
      </c>
      <c r="H84" s="35">
        <f t="shared" si="2"/>
        <v>9000</v>
      </c>
    </row>
    <row r="85" spans="1:8" ht="15.75" customHeight="1" x14ac:dyDescent="0.25">
      <c r="A85" s="56"/>
      <c r="B85" s="56"/>
      <c r="C85" s="56"/>
      <c r="D85" s="25" t="s">
        <v>78</v>
      </c>
      <c r="E85" s="33" t="s">
        <v>25</v>
      </c>
      <c r="F85" s="30">
        <v>1</v>
      </c>
      <c r="G85" s="34">
        <v>4000</v>
      </c>
      <c r="H85" s="35">
        <f t="shared" si="2"/>
        <v>4000</v>
      </c>
    </row>
    <row r="86" spans="1:8" ht="15.75" customHeight="1" x14ac:dyDescent="0.25">
      <c r="A86" s="56"/>
      <c r="B86" s="56"/>
      <c r="C86" s="56"/>
      <c r="D86" s="25" t="s">
        <v>40</v>
      </c>
      <c r="E86" s="33" t="s">
        <v>41</v>
      </c>
      <c r="F86" s="30">
        <v>3516</v>
      </c>
      <c r="G86" s="34">
        <v>30</v>
      </c>
      <c r="H86" s="35">
        <f t="shared" si="2"/>
        <v>105480</v>
      </c>
    </row>
    <row r="87" spans="1:8" ht="15.75" customHeight="1" x14ac:dyDescent="0.25">
      <c r="A87" s="56"/>
      <c r="B87" s="56"/>
      <c r="C87" s="56"/>
      <c r="D87" s="25" t="s">
        <v>42</v>
      </c>
      <c r="E87" s="33" t="s">
        <v>31</v>
      </c>
      <c r="F87" s="30">
        <v>9560</v>
      </c>
      <c r="G87" s="34">
        <v>2.85</v>
      </c>
      <c r="H87" s="35">
        <f t="shared" si="2"/>
        <v>27246</v>
      </c>
    </row>
    <row r="88" spans="1:8" ht="15.75" customHeight="1" x14ac:dyDescent="0.25">
      <c r="A88" s="56"/>
      <c r="B88" s="56"/>
      <c r="C88" s="56"/>
      <c r="D88" s="25" t="s">
        <v>36</v>
      </c>
      <c r="E88" s="33" t="s">
        <v>37</v>
      </c>
      <c r="F88" s="30">
        <v>2228.7600000000002</v>
      </c>
      <c r="G88" s="34">
        <v>28</v>
      </c>
      <c r="H88" s="35">
        <f t="shared" si="2"/>
        <v>62405.280000000006</v>
      </c>
    </row>
    <row r="89" spans="1:8" ht="15.75" customHeight="1" x14ac:dyDescent="0.25">
      <c r="A89" s="56"/>
      <c r="B89" s="56"/>
      <c r="C89" s="56"/>
      <c r="D89" s="25" t="s">
        <v>30</v>
      </c>
      <c r="E89" s="33" t="s">
        <v>31</v>
      </c>
      <c r="F89" s="30">
        <v>13330</v>
      </c>
      <c r="G89" s="34">
        <v>11</v>
      </c>
      <c r="H89" s="35">
        <f t="shared" si="2"/>
        <v>146630</v>
      </c>
    </row>
    <row r="90" spans="1:8" ht="15.75" customHeight="1" x14ac:dyDescent="0.25">
      <c r="A90" s="56"/>
      <c r="B90" s="56"/>
      <c r="C90" s="56"/>
      <c r="D90" s="25" t="s">
        <v>32</v>
      </c>
      <c r="E90" s="33" t="s">
        <v>31</v>
      </c>
      <c r="F90" s="30">
        <v>1942.89</v>
      </c>
      <c r="G90" s="34">
        <v>12</v>
      </c>
      <c r="H90" s="35">
        <f t="shared" si="2"/>
        <v>23314.68</v>
      </c>
    </row>
    <row r="91" spans="1:8" ht="15.75" customHeight="1" x14ac:dyDescent="0.25">
      <c r="A91" s="2"/>
      <c r="B91" s="2"/>
      <c r="C91" s="2"/>
      <c r="D91" s="25" t="s">
        <v>33</v>
      </c>
      <c r="E91" s="33" t="s">
        <v>23</v>
      </c>
      <c r="F91" s="30">
        <v>1000</v>
      </c>
      <c r="G91" s="34">
        <v>8</v>
      </c>
      <c r="H91" s="35">
        <f t="shared" si="2"/>
        <v>8000</v>
      </c>
    </row>
    <row r="92" spans="1:8" ht="15.75" customHeight="1" x14ac:dyDescent="0.25">
      <c r="A92" s="2"/>
      <c r="B92" s="2"/>
      <c r="C92" s="2"/>
      <c r="D92" s="25" t="s">
        <v>52</v>
      </c>
      <c r="E92" s="33" t="s">
        <v>25</v>
      </c>
      <c r="F92" s="30">
        <v>35</v>
      </c>
      <c r="G92" s="34">
        <v>50</v>
      </c>
      <c r="H92" s="35">
        <f t="shared" si="2"/>
        <v>1750</v>
      </c>
    </row>
    <row r="93" spans="1:8" ht="15.75" customHeight="1" x14ac:dyDescent="0.25">
      <c r="A93" s="2"/>
      <c r="B93" s="2"/>
      <c r="C93" s="2"/>
      <c r="D93" s="25" t="s">
        <v>58</v>
      </c>
      <c r="E93" s="33" t="s">
        <v>25</v>
      </c>
      <c r="F93" s="30">
        <v>1</v>
      </c>
      <c r="G93" s="34">
        <v>500</v>
      </c>
      <c r="H93" s="35">
        <f t="shared" si="2"/>
        <v>500</v>
      </c>
    </row>
    <row r="94" spans="1:8" ht="15.75" customHeight="1" x14ac:dyDescent="0.25">
      <c r="A94" s="2"/>
      <c r="B94" s="2"/>
      <c r="C94" s="2"/>
      <c r="D94" s="25" t="s">
        <v>59</v>
      </c>
      <c r="E94" s="33" t="s">
        <v>60</v>
      </c>
      <c r="F94" s="30">
        <v>22</v>
      </c>
      <c r="G94" s="34">
        <v>268.57</v>
      </c>
      <c r="H94" s="35">
        <f t="shared" si="2"/>
        <v>5908.54</v>
      </c>
    </row>
    <row r="95" spans="1:8" ht="15.75" customHeight="1" x14ac:dyDescent="0.25">
      <c r="A95" s="2"/>
      <c r="B95" s="2"/>
      <c r="C95" s="2"/>
      <c r="D95" s="25" t="s">
        <v>71</v>
      </c>
      <c r="E95" s="33" t="s">
        <v>37</v>
      </c>
      <c r="F95" s="30">
        <v>187.24</v>
      </c>
      <c r="G95" s="34">
        <v>150</v>
      </c>
      <c r="H95" s="35">
        <f t="shared" si="2"/>
        <v>28086</v>
      </c>
    </row>
    <row r="96" spans="1:8" ht="15.75" customHeight="1" x14ac:dyDescent="0.25">
      <c r="A96" s="2"/>
      <c r="B96" s="2"/>
      <c r="C96" s="2"/>
      <c r="D96" s="25" t="s">
        <v>61</v>
      </c>
      <c r="E96" s="33" t="s">
        <v>62</v>
      </c>
      <c r="F96" s="30">
        <v>412</v>
      </c>
      <c r="G96" s="34">
        <v>16.850000000000001</v>
      </c>
      <c r="H96" s="35">
        <f t="shared" si="2"/>
        <v>6942.2000000000007</v>
      </c>
    </row>
    <row r="97" spans="1:8" ht="15.75" customHeight="1" x14ac:dyDescent="0.25">
      <c r="A97" s="2"/>
      <c r="B97" s="2"/>
      <c r="C97" s="2"/>
      <c r="D97" s="25" t="s">
        <v>56</v>
      </c>
      <c r="E97" s="33" t="s">
        <v>11</v>
      </c>
      <c r="F97" s="30">
        <v>1</v>
      </c>
      <c r="G97" s="34">
        <v>93000</v>
      </c>
      <c r="H97" s="35">
        <f t="shared" si="2"/>
        <v>93000</v>
      </c>
    </row>
    <row r="98" spans="1:8" ht="15.75" customHeight="1" x14ac:dyDescent="0.25">
      <c r="A98" s="2"/>
      <c r="B98" s="2"/>
      <c r="C98" s="2"/>
      <c r="D98" s="25" t="s">
        <v>57</v>
      </c>
      <c r="E98" s="33" t="s">
        <v>11</v>
      </c>
      <c r="F98" s="30">
        <v>1</v>
      </c>
      <c r="G98" s="34">
        <v>16000</v>
      </c>
      <c r="H98" s="35">
        <f t="shared" si="2"/>
        <v>16000</v>
      </c>
    </row>
    <row r="99" spans="1:8" ht="15.75" customHeight="1" x14ac:dyDescent="0.25">
      <c r="A99" s="2"/>
      <c r="B99" s="57"/>
      <c r="C99" s="57"/>
      <c r="D99" s="25" t="s">
        <v>34</v>
      </c>
      <c r="E99" s="33" t="s">
        <v>25</v>
      </c>
      <c r="F99" s="30">
        <v>3</v>
      </c>
      <c r="G99" s="34">
        <v>450</v>
      </c>
      <c r="H99" s="35">
        <f t="shared" si="2"/>
        <v>1350</v>
      </c>
    </row>
    <row r="100" spans="1:8" ht="15.75" customHeight="1" x14ac:dyDescent="0.25">
      <c r="A100" s="2"/>
      <c r="B100" s="192"/>
      <c r="C100" s="192"/>
      <c r="D100" s="25" t="s">
        <v>35</v>
      </c>
      <c r="E100" s="33" t="s">
        <v>25</v>
      </c>
      <c r="F100" s="30">
        <v>4</v>
      </c>
      <c r="G100" s="34">
        <v>250</v>
      </c>
      <c r="H100" s="35">
        <f t="shared" si="2"/>
        <v>1000</v>
      </c>
    </row>
    <row r="101" spans="1:8" x14ac:dyDescent="0.25">
      <c r="A101" s="2"/>
      <c r="B101" s="55"/>
      <c r="C101" s="192"/>
      <c r="D101" s="25" t="s">
        <v>28</v>
      </c>
      <c r="E101" s="33" t="s">
        <v>23</v>
      </c>
      <c r="F101" s="30">
        <v>600</v>
      </c>
      <c r="G101" s="34">
        <v>1.32</v>
      </c>
      <c r="H101" s="35">
        <f t="shared" si="2"/>
        <v>792</v>
      </c>
    </row>
    <row r="102" spans="1:8" x14ac:dyDescent="0.25">
      <c r="A102" s="2"/>
      <c r="B102" s="55"/>
      <c r="C102" s="192"/>
      <c r="D102" s="25" t="s">
        <v>29</v>
      </c>
      <c r="E102" s="33" t="s">
        <v>25</v>
      </c>
      <c r="F102" s="30">
        <v>12</v>
      </c>
      <c r="G102" s="34">
        <v>300</v>
      </c>
      <c r="H102" s="35">
        <f t="shared" si="2"/>
        <v>3600</v>
      </c>
    </row>
    <row r="103" spans="1:8" x14ac:dyDescent="0.25">
      <c r="A103" s="2"/>
      <c r="B103" s="55"/>
      <c r="C103" s="192"/>
      <c r="D103" s="25" t="s">
        <v>64</v>
      </c>
      <c r="E103" s="33" t="s">
        <v>25</v>
      </c>
      <c r="F103" s="30">
        <v>8</v>
      </c>
      <c r="G103" s="34">
        <v>1200</v>
      </c>
      <c r="H103" s="35">
        <f t="shared" si="2"/>
        <v>9600</v>
      </c>
    </row>
    <row r="104" spans="1:8" x14ac:dyDescent="0.25">
      <c r="A104" s="2"/>
      <c r="B104" s="55"/>
      <c r="C104" s="192"/>
      <c r="D104" s="25" t="s">
        <v>49</v>
      </c>
      <c r="E104" s="33" t="s">
        <v>23</v>
      </c>
      <c r="F104" s="30">
        <v>705</v>
      </c>
      <c r="G104" s="34">
        <v>32</v>
      </c>
      <c r="H104" s="35">
        <f t="shared" si="2"/>
        <v>22560</v>
      </c>
    </row>
    <row r="105" spans="1:8" x14ac:dyDescent="0.25">
      <c r="A105" s="2"/>
      <c r="B105" s="55"/>
      <c r="C105" s="192"/>
      <c r="D105" s="42" t="s">
        <v>48</v>
      </c>
      <c r="E105" s="43" t="s">
        <v>23</v>
      </c>
      <c r="F105" s="44">
        <v>867</v>
      </c>
      <c r="G105" s="45">
        <v>32</v>
      </c>
      <c r="H105" s="46">
        <f t="shared" si="2"/>
        <v>27744</v>
      </c>
    </row>
    <row r="106" spans="1:8" ht="16.5" thickBot="1" x14ac:dyDescent="0.3">
      <c r="A106" s="2"/>
      <c r="B106" s="56"/>
      <c r="C106" s="56"/>
      <c r="D106" s="49" t="s">
        <v>51</v>
      </c>
      <c r="E106" s="50" t="s">
        <v>25</v>
      </c>
      <c r="F106" s="51">
        <v>1</v>
      </c>
      <c r="G106" s="52">
        <v>7500</v>
      </c>
      <c r="H106" s="53">
        <f t="shared" si="2"/>
        <v>7500</v>
      </c>
    </row>
    <row r="107" spans="1:8" ht="19.5" thickTop="1" thickBot="1" x14ac:dyDescent="0.3">
      <c r="A107" s="2"/>
      <c r="B107" s="192"/>
      <c r="C107" s="192"/>
      <c r="D107" s="68"/>
      <c r="E107" s="193"/>
      <c r="F107" s="65"/>
      <c r="G107" s="31" t="s">
        <v>89</v>
      </c>
      <c r="H107" s="67">
        <f>SUM(H74:H106)</f>
        <v>1407618.2999999998</v>
      </c>
    </row>
    <row r="108" spans="1:8" ht="18.75" thickBot="1" x14ac:dyDescent="0.3">
      <c r="A108" s="2"/>
      <c r="B108" s="192"/>
      <c r="C108" s="192"/>
      <c r="D108" s="58"/>
      <c r="E108" s="128"/>
      <c r="F108" s="14"/>
      <c r="G108" s="32" t="s">
        <v>90</v>
      </c>
      <c r="H108" s="67">
        <f>H107*0.15</f>
        <v>211142.74499999997</v>
      </c>
    </row>
    <row r="109" spans="1:8" ht="18.75" thickBot="1" x14ac:dyDescent="0.3">
      <c r="A109" s="2"/>
      <c r="B109" s="2"/>
      <c r="C109" s="2"/>
      <c r="D109" s="59"/>
      <c r="E109" s="60"/>
      <c r="F109" s="60"/>
      <c r="G109" s="32" t="s">
        <v>91</v>
      </c>
      <c r="H109" s="61">
        <f>SUM(H107:H108)</f>
        <v>1618761.0449999997</v>
      </c>
    </row>
    <row r="110" spans="1:8" ht="16.5" thickBot="1" x14ac:dyDescent="0.3">
      <c r="A110" s="2"/>
      <c r="B110" s="2"/>
      <c r="C110" s="2"/>
      <c r="D110" s="2"/>
      <c r="E110" s="2"/>
      <c r="F110" s="2"/>
      <c r="G110" s="2"/>
      <c r="H110" s="2"/>
    </row>
    <row r="111" spans="1:8" ht="16.5" thickBot="1" x14ac:dyDescent="0.3">
      <c r="A111" s="2"/>
      <c r="B111" s="2"/>
      <c r="C111" s="2"/>
      <c r="D111" s="203" t="s">
        <v>98</v>
      </c>
      <c r="E111" s="204"/>
      <c r="F111" s="204"/>
      <c r="G111" s="204"/>
      <c r="H111" s="205"/>
    </row>
    <row r="112" spans="1:8" x14ac:dyDescent="0.25">
      <c r="A112" s="2"/>
      <c r="B112" s="56"/>
      <c r="C112" s="56"/>
      <c r="D112" s="72" t="s">
        <v>36</v>
      </c>
      <c r="E112" s="38" t="s">
        <v>37</v>
      </c>
      <c r="F112" s="39">
        <v>390</v>
      </c>
      <c r="G112" s="40">
        <v>28</v>
      </c>
      <c r="H112" s="41">
        <f t="shared" ref="H112:H117" si="3">G112*F112</f>
        <v>10920</v>
      </c>
    </row>
    <row r="113" spans="1:8" x14ac:dyDescent="0.25">
      <c r="A113" s="2"/>
      <c r="B113" s="192"/>
      <c r="C113" s="192"/>
      <c r="D113" s="25" t="s">
        <v>53</v>
      </c>
      <c r="E113" s="33" t="s">
        <v>25</v>
      </c>
      <c r="F113" s="30">
        <v>2</v>
      </c>
      <c r="G113" s="34">
        <v>185</v>
      </c>
      <c r="H113" s="35">
        <f t="shared" si="3"/>
        <v>370</v>
      </c>
    </row>
    <row r="114" spans="1:8" x14ac:dyDescent="0.25">
      <c r="A114" s="2"/>
      <c r="B114" s="192"/>
      <c r="C114" s="192"/>
      <c r="D114" s="25" t="s">
        <v>54</v>
      </c>
      <c r="E114" s="33" t="s">
        <v>25</v>
      </c>
      <c r="F114" s="30">
        <v>2</v>
      </c>
      <c r="G114" s="34">
        <v>13200</v>
      </c>
      <c r="H114" s="35">
        <f t="shared" si="3"/>
        <v>26400</v>
      </c>
    </row>
    <row r="115" spans="1:8" x14ac:dyDescent="0.25">
      <c r="A115" s="2"/>
      <c r="B115" s="192"/>
      <c r="C115" s="192"/>
      <c r="D115" s="25" t="s">
        <v>46</v>
      </c>
      <c r="E115" s="33" t="s">
        <v>23</v>
      </c>
      <c r="F115" s="30">
        <v>10</v>
      </c>
      <c r="G115" s="34">
        <v>150</v>
      </c>
      <c r="H115" s="35">
        <f t="shared" si="3"/>
        <v>1500</v>
      </c>
    </row>
    <row r="116" spans="1:8" x14ac:dyDescent="0.25">
      <c r="A116" s="2"/>
      <c r="B116" s="2"/>
      <c r="C116" s="2"/>
      <c r="D116" s="25" t="s">
        <v>47</v>
      </c>
      <c r="E116" s="33" t="s">
        <v>25</v>
      </c>
      <c r="F116" s="30">
        <v>1</v>
      </c>
      <c r="G116" s="34">
        <v>1500</v>
      </c>
      <c r="H116" s="35">
        <f t="shared" si="3"/>
        <v>1500</v>
      </c>
    </row>
    <row r="117" spans="1:8" ht="16.5" thickBot="1" x14ac:dyDescent="0.3">
      <c r="A117" s="2"/>
      <c r="B117" s="2"/>
      <c r="C117" s="2"/>
      <c r="D117" s="49" t="s">
        <v>99</v>
      </c>
      <c r="E117" s="50" t="s">
        <v>23</v>
      </c>
      <c r="F117" s="51">
        <v>400</v>
      </c>
      <c r="G117" s="52">
        <v>7.5</v>
      </c>
      <c r="H117" s="53">
        <f t="shared" si="3"/>
        <v>3000</v>
      </c>
    </row>
    <row r="118" spans="1:8" ht="19.5" thickTop="1" thickBot="1" x14ac:dyDescent="0.3">
      <c r="A118" s="2"/>
      <c r="B118" s="2"/>
      <c r="C118" s="2"/>
      <c r="D118" s="59"/>
      <c r="E118" s="60"/>
      <c r="F118" s="60"/>
      <c r="G118" s="31" t="s">
        <v>89</v>
      </c>
      <c r="H118" s="61">
        <f>SUM(H112:H117)</f>
        <v>43690</v>
      </c>
    </row>
    <row r="119" spans="1:8" ht="18.75" thickBot="1" x14ac:dyDescent="0.3">
      <c r="A119" s="2"/>
      <c r="B119" s="2"/>
      <c r="C119" s="2"/>
      <c r="D119" s="62"/>
      <c r="E119" s="2"/>
      <c r="F119" s="2"/>
      <c r="G119" s="32" t="s">
        <v>90</v>
      </c>
      <c r="H119" s="66">
        <f>H118*0.15</f>
        <v>6553.5</v>
      </c>
    </row>
    <row r="120" spans="1:8" ht="18.75" thickBot="1" x14ac:dyDescent="0.3">
      <c r="A120" s="2"/>
      <c r="B120" s="2"/>
      <c r="C120" s="2"/>
      <c r="D120" s="59"/>
      <c r="E120" s="60"/>
      <c r="F120" s="60"/>
      <c r="G120" s="32" t="s">
        <v>91</v>
      </c>
      <c r="H120" s="61">
        <f>SUM(H118:H119)</f>
        <v>50243.5</v>
      </c>
    </row>
    <row r="121" spans="1:8" ht="16.5" thickBot="1" x14ac:dyDescent="0.3">
      <c r="A121" s="2"/>
      <c r="B121" s="2"/>
      <c r="C121" s="2"/>
      <c r="D121" s="2"/>
      <c r="E121" s="2"/>
      <c r="F121" s="2"/>
      <c r="G121" s="2"/>
      <c r="H121" s="2"/>
    </row>
    <row r="122" spans="1:8" ht="16.5" thickBot="1" x14ac:dyDescent="0.3">
      <c r="B122" s="1"/>
      <c r="C122" s="1"/>
      <c r="D122" s="203" t="s">
        <v>100</v>
      </c>
      <c r="E122" s="204"/>
      <c r="F122" s="204"/>
      <c r="G122" s="204"/>
      <c r="H122" s="205"/>
    </row>
    <row r="123" spans="1:8" x14ac:dyDescent="0.25">
      <c r="B123" s="1"/>
      <c r="C123" s="1"/>
      <c r="D123" s="25" t="s">
        <v>67</v>
      </c>
      <c r="E123" s="33" t="s">
        <v>25</v>
      </c>
      <c r="F123" s="30">
        <v>2</v>
      </c>
      <c r="G123" s="34">
        <v>500</v>
      </c>
      <c r="H123" s="35">
        <f t="shared" ref="H123:H128" si="4">G123*F123</f>
        <v>1000</v>
      </c>
    </row>
    <row r="124" spans="1:8" x14ac:dyDescent="0.25">
      <c r="B124" s="1"/>
      <c r="C124" s="1"/>
      <c r="D124" s="25" t="s">
        <v>68</v>
      </c>
      <c r="E124" s="33" t="s">
        <v>25</v>
      </c>
      <c r="F124" s="30">
        <v>2</v>
      </c>
      <c r="G124" s="34">
        <v>18000</v>
      </c>
      <c r="H124" s="35">
        <f t="shared" si="4"/>
        <v>36000</v>
      </c>
    </row>
    <row r="125" spans="1:8" x14ac:dyDescent="0.25">
      <c r="B125" s="1"/>
      <c r="C125" s="1"/>
      <c r="D125" s="25" t="s">
        <v>50</v>
      </c>
      <c r="E125" s="33" t="s">
        <v>23</v>
      </c>
      <c r="F125" s="30">
        <v>500</v>
      </c>
      <c r="G125" s="34">
        <v>50</v>
      </c>
      <c r="H125" s="35">
        <f t="shared" si="4"/>
        <v>25000</v>
      </c>
    </row>
    <row r="126" spans="1:8" x14ac:dyDescent="0.25">
      <c r="B126" s="1"/>
      <c r="C126" s="1"/>
      <c r="D126" s="25" t="s">
        <v>81</v>
      </c>
      <c r="E126" s="33" t="s">
        <v>23</v>
      </c>
      <c r="F126" s="30">
        <v>1955</v>
      </c>
      <c r="G126" s="34">
        <v>12</v>
      </c>
      <c r="H126" s="35">
        <f t="shared" si="4"/>
        <v>23460</v>
      </c>
    </row>
    <row r="127" spans="1:8" x14ac:dyDescent="0.25">
      <c r="B127" s="1"/>
      <c r="C127" s="1"/>
      <c r="D127" s="25" t="s">
        <v>55</v>
      </c>
      <c r="E127" s="33" t="s">
        <v>11</v>
      </c>
      <c r="F127" s="30">
        <v>1</v>
      </c>
      <c r="G127" s="34">
        <v>18500</v>
      </c>
      <c r="H127" s="35">
        <f t="shared" si="4"/>
        <v>18500</v>
      </c>
    </row>
    <row r="128" spans="1:8" ht="16.5" thickBot="1" x14ac:dyDescent="0.3">
      <c r="B128" s="1"/>
      <c r="C128" s="1"/>
      <c r="D128" s="49" t="s">
        <v>63</v>
      </c>
      <c r="E128" s="50" t="s">
        <v>25</v>
      </c>
      <c r="F128" s="51">
        <v>2</v>
      </c>
      <c r="G128" s="52">
        <v>7000</v>
      </c>
      <c r="H128" s="53">
        <f t="shared" si="4"/>
        <v>14000</v>
      </c>
    </row>
    <row r="129" spans="2:8" ht="19.5" thickTop="1" thickBot="1" x14ac:dyDescent="0.3">
      <c r="B129" s="1"/>
      <c r="C129" s="1"/>
      <c r="D129" s="59"/>
      <c r="E129" s="60"/>
      <c r="F129" s="60"/>
      <c r="G129" s="31" t="s">
        <v>89</v>
      </c>
      <c r="H129" s="61">
        <f>SUM(H123:H128)</f>
        <v>117960</v>
      </c>
    </row>
    <row r="130" spans="2:8" ht="18.75" thickBot="1" x14ac:dyDescent="0.3">
      <c r="B130" s="1"/>
      <c r="C130" s="1"/>
      <c r="D130" s="62"/>
      <c r="E130" s="2"/>
      <c r="F130" s="2"/>
      <c r="G130" s="32" t="s">
        <v>90</v>
      </c>
      <c r="H130" s="66">
        <f>H129*0.15</f>
        <v>17694</v>
      </c>
    </row>
    <row r="131" spans="2:8" ht="18.75" thickBot="1" x14ac:dyDescent="0.3">
      <c r="B131" s="1"/>
      <c r="C131" s="1"/>
      <c r="D131" s="59"/>
      <c r="E131" s="60"/>
      <c r="F131" s="60"/>
      <c r="G131" s="32" t="s">
        <v>91</v>
      </c>
      <c r="H131" s="61">
        <f>SUM(H129:H130)</f>
        <v>135654</v>
      </c>
    </row>
    <row r="132" spans="2:8" ht="16.5" thickBot="1" x14ac:dyDescent="0.3">
      <c r="B132" s="1"/>
      <c r="C132" s="1"/>
      <c r="E132" s="1"/>
      <c r="F132" s="1"/>
      <c r="G132" s="1"/>
      <c r="H132" s="1"/>
    </row>
    <row r="133" spans="2:8" ht="16.5" thickBot="1" x14ac:dyDescent="0.3">
      <c r="B133" s="1"/>
      <c r="C133" s="1"/>
      <c r="D133" s="203" t="s">
        <v>101</v>
      </c>
      <c r="E133" s="204"/>
      <c r="F133" s="204"/>
      <c r="G133" s="204"/>
      <c r="H133" s="205"/>
    </row>
    <row r="134" spans="2:8" x14ac:dyDescent="0.25">
      <c r="B134" s="1"/>
      <c r="C134" s="1"/>
      <c r="D134" s="26" t="s">
        <v>22</v>
      </c>
      <c r="E134" s="33" t="s">
        <v>23</v>
      </c>
      <c r="F134" s="30">
        <v>500</v>
      </c>
      <c r="G134" s="34">
        <v>50</v>
      </c>
      <c r="H134" s="35">
        <f t="shared" ref="H134:H136" si="5">G134*F134</f>
        <v>25000</v>
      </c>
    </row>
    <row r="135" spans="2:8" x14ac:dyDescent="0.25">
      <c r="B135" s="1"/>
      <c r="C135" s="1"/>
      <c r="D135" s="26" t="s">
        <v>24</v>
      </c>
      <c r="E135" s="33" t="s">
        <v>25</v>
      </c>
      <c r="F135" s="30">
        <v>1</v>
      </c>
      <c r="G135" s="34">
        <v>20000</v>
      </c>
      <c r="H135" s="35">
        <f t="shared" si="5"/>
        <v>20000</v>
      </c>
    </row>
    <row r="136" spans="2:8" ht="16.5" thickBot="1" x14ac:dyDescent="0.3">
      <c r="B136" s="1"/>
      <c r="C136" s="1"/>
      <c r="D136" s="49" t="s">
        <v>69</v>
      </c>
      <c r="E136" s="50" t="s">
        <v>23</v>
      </c>
      <c r="F136" s="51">
        <v>2500</v>
      </c>
      <c r="G136" s="52">
        <v>20</v>
      </c>
      <c r="H136" s="53">
        <f t="shared" si="5"/>
        <v>50000</v>
      </c>
    </row>
    <row r="137" spans="2:8" ht="19.5" thickTop="1" thickBot="1" x14ac:dyDescent="0.3">
      <c r="B137" s="1"/>
      <c r="C137" s="1"/>
      <c r="D137" s="59"/>
      <c r="E137" s="60"/>
      <c r="F137" s="60"/>
      <c r="G137" s="31" t="s">
        <v>89</v>
      </c>
      <c r="H137" s="61">
        <f>SUM(H134:H136)</f>
        <v>95000</v>
      </c>
    </row>
    <row r="138" spans="2:8" ht="18.75" thickBot="1" x14ac:dyDescent="0.3">
      <c r="B138" s="1"/>
      <c r="C138" s="1"/>
      <c r="D138" s="62"/>
      <c r="E138" s="2"/>
      <c r="F138" s="2"/>
      <c r="G138" s="32" t="s">
        <v>90</v>
      </c>
      <c r="H138" s="66">
        <f>H137*0.15</f>
        <v>14250</v>
      </c>
    </row>
    <row r="139" spans="2:8" ht="18.75" thickBot="1" x14ac:dyDescent="0.3">
      <c r="B139" s="1"/>
      <c r="C139" s="1"/>
      <c r="D139" s="59"/>
      <c r="E139" s="60"/>
      <c r="F139" s="60"/>
      <c r="G139" s="32" t="s">
        <v>91</v>
      </c>
      <c r="H139" s="61">
        <f>SUM(H137:H138)</f>
        <v>109250</v>
      </c>
    </row>
    <row r="140" spans="2:8" ht="16.5" thickBot="1" x14ac:dyDescent="0.3">
      <c r="B140" s="1"/>
      <c r="C140" s="1"/>
      <c r="E140" s="1"/>
      <c r="F140" s="1"/>
      <c r="G140" s="1"/>
      <c r="H140" s="1"/>
    </row>
    <row r="141" spans="2:8" ht="16.5" thickBot="1" x14ac:dyDescent="0.3">
      <c r="B141" s="1"/>
      <c r="C141" s="1"/>
      <c r="D141" s="203" t="s">
        <v>102</v>
      </c>
      <c r="E141" s="204"/>
      <c r="F141" s="204"/>
      <c r="G141" s="204"/>
      <c r="H141" s="205"/>
    </row>
    <row r="142" spans="2:8" x14ac:dyDescent="0.25">
      <c r="B142" s="1"/>
      <c r="C142" s="1"/>
      <c r="D142" s="26" t="s">
        <v>10</v>
      </c>
      <c r="E142" s="38" t="s">
        <v>11</v>
      </c>
      <c r="F142" s="39">
        <v>1</v>
      </c>
      <c r="G142" s="40">
        <v>136509.46</v>
      </c>
      <c r="H142" s="41">
        <f t="shared" ref="H142:H145" si="6">G142*F142</f>
        <v>136509.46</v>
      </c>
    </row>
    <row r="143" spans="2:8" x14ac:dyDescent="0.25">
      <c r="B143" s="1"/>
      <c r="C143" s="1"/>
      <c r="D143" s="26" t="s">
        <v>14</v>
      </c>
      <c r="E143" s="33" t="s">
        <v>11</v>
      </c>
      <c r="F143" s="30">
        <v>1</v>
      </c>
      <c r="G143" s="34">
        <v>51191.05</v>
      </c>
      <c r="H143" s="35">
        <f t="shared" si="6"/>
        <v>51191.05</v>
      </c>
    </row>
    <row r="144" spans="2:8" x14ac:dyDescent="0.25">
      <c r="B144" s="1"/>
      <c r="C144" s="1"/>
      <c r="D144" s="26" t="s">
        <v>17</v>
      </c>
      <c r="E144" s="33" t="s">
        <v>11</v>
      </c>
      <c r="F144" s="30">
        <v>1</v>
      </c>
      <c r="G144" s="34">
        <v>63000</v>
      </c>
      <c r="H144" s="35">
        <f t="shared" si="6"/>
        <v>63000</v>
      </c>
    </row>
    <row r="145" spans="2:8" ht="16.5" thickBot="1" x14ac:dyDescent="0.3">
      <c r="B145" s="1"/>
      <c r="C145" s="1"/>
      <c r="D145" s="63" t="s">
        <v>20</v>
      </c>
      <c r="E145" s="50" t="s">
        <v>21</v>
      </c>
      <c r="F145" s="51">
        <v>48</v>
      </c>
      <c r="G145" s="52">
        <v>200</v>
      </c>
      <c r="H145" s="53">
        <f t="shared" si="6"/>
        <v>9600</v>
      </c>
    </row>
    <row r="146" spans="2:8" ht="19.5" thickTop="1" thickBot="1" x14ac:dyDescent="0.3">
      <c r="B146" s="1"/>
      <c r="C146" s="1"/>
      <c r="D146" s="59"/>
      <c r="E146" s="60"/>
      <c r="F146" s="60"/>
      <c r="G146" s="31" t="s">
        <v>89</v>
      </c>
      <c r="H146" s="61">
        <f>SUM(H142:H145)</f>
        <v>260300.51</v>
      </c>
    </row>
    <row r="147" spans="2:8" ht="18.75" thickBot="1" x14ac:dyDescent="0.3">
      <c r="B147" s="1"/>
      <c r="C147" s="1"/>
      <c r="D147" s="62"/>
      <c r="E147" s="2"/>
      <c r="F147" s="2"/>
      <c r="G147" s="32" t="s">
        <v>90</v>
      </c>
      <c r="H147" s="66">
        <f>H146*0.15</f>
        <v>39045.076500000003</v>
      </c>
    </row>
    <row r="148" spans="2:8" ht="18.75" thickBot="1" x14ac:dyDescent="0.3">
      <c r="B148" s="1"/>
      <c r="C148" s="1"/>
      <c r="D148" s="59"/>
      <c r="E148" s="60"/>
      <c r="F148" s="60"/>
      <c r="G148" s="32" t="s">
        <v>91</v>
      </c>
      <c r="H148" s="61">
        <f>SUM(H146:H147)</f>
        <v>299345.58650000003</v>
      </c>
    </row>
    <row r="149" spans="2:8" ht="18.75" thickBot="1" x14ac:dyDescent="0.3">
      <c r="B149" s="1"/>
      <c r="C149" s="1"/>
      <c r="D149" s="2"/>
      <c r="E149" s="2"/>
      <c r="F149" s="2"/>
      <c r="G149" s="32" t="s">
        <v>103</v>
      </c>
      <c r="H149" s="69">
        <f>SUM(H107,H118,H129,H137,H146)</f>
        <v>1924568.8099999998</v>
      </c>
    </row>
    <row r="150" spans="2:8" x14ac:dyDescent="0.25">
      <c r="B150" s="1"/>
      <c r="C150" s="1"/>
      <c r="D150" s="9" t="s">
        <v>92</v>
      </c>
      <c r="E150" s="1"/>
      <c r="F150" s="1"/>
      <c r="G150" s="1"/>
      <c r="H150" s="1"/>
    </row>
    <row r="151" spans="2:8" ht="36" customHeight="1" x14ac:dyDescent="0.25">
      <c r="B151" s="1"/>
      <c r="C151" s="1"/>
      <c r="D151" s="201" t="s">
        <v>93</v>
      </c>
      <c r="E151" s="201"/>
      <c r="F151" s="201"/>
      <c r="G151" s="201"/>
      <c r="H151" s="201"/>
    </row>
    <row r="152" spans="2:8" x14ac:dyDescent="0.25">
      <c r="B152" s="1"/>
      <c r="C152" s="1"/>
      <c r="D152" s="202" t="s">
        <v>94</v>
      </c>
      <c r="E152" s="202"/>
      <c r="F152" s="202"/>
      <c r="G152" s="202"/>
      <c r="H152" s="202"/>
    </row>
    <row r="153" spans="2:8" x14ac:dyDescent="0.25">
      <c r="B153" s="1"/>
      <c r="C153" s="1"/>
      <c r="D153" s="202" t="s">
        <v>95</v>
      </c>
      <c r="E153" s="202"/>
      <c r="F153" s="202"/>
      <c r="G153" s="202"/>
      <c r="H153" s="202"/>
    </row>
    <row r="154" spans="2:8" x14ac:dyDescent="0.25">
      <c r="B154" s="1"/>
      <c r="C154" s="1"/>
      <c r="D154" s="202" t="s">
        <v>96</v>
      </c>
      <c r="E154" s="202"/>
      <c r="F154" s="202"/>
      <c r="G154" s="202"/>
      <c r="H154" s="202"/>
    </row>
    <row r="155" spans="2:8" x14ac:dyDescent="0.25">
      <c r="B155" s="1"/>
      <c r="C155" s="1"/>
      <c r="D155" s="1" t="s">
        <v>104</v>
      </c>
      <c r="E155" s="1"/>
      <c r="F155" s="1"/>
      <c r="G155" s="1"/>
      <c r="H155" s="1"/>
    </row>
    <row r="156" spans="2:8" x14ac:dyDescent="0.25">
      <c r="B156" s="1"/>
      <c r="C156" s="1"/>
      <c r="E156" s="1"/>
      <c r="F156" s="1"/>
      <c r="G156" s="1"/>
      <c r="H156" s="1"/>
    </row>
    <row r="157" spans="2:8" x14ac:dyDescent="0.25">
      <c r="B157" s="1"/>
      <c r="C157" s="1"/>
      <c r="E157" s="1"/>
      <c r="F157" s="1"/>
      <c r="G157" s="1"/>
      <c r="H157" s="1"/>
    </row>
    <row r="158" spans="2:8" x14ac:dyDescent="0.25">
      <c r="B158" s="1"/>
      <c r="C158" s="1"/>
      <c r="E158" s="1"/>
      <c r="F158" s="1"/>
      <c r="G158" s="1"/>
      <c r="H158" s="1"/>
    </row>
    <row r="159" spans="2:8" x14ac:dyDescent="0.25">
      <c r="B159" s="1"/>
      <c r="C159" s="1"/>
      <c r="E159" s="1"/>
      <c r="F159" s="1"/>
      <c r="G159" s="1"/>
      <c r="H159" s="1"/>
    </row>
    <row r="160" spans="2:8" x14ac:dyDescent="0.25">
      <c r="B160" s="1"/>
      <c r="C160" s="1"/>
      <c r="E160" s="1"/>
      <c r="F160" s="1"/>
      <c r="G160" s="1"/>
      <c r="H160" s="1"/>
    </row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</sheetData>
  <mergeCells count="21">
    <mergeCell ref="I5:I6"/>
    <mergeCell ref="B65:F65"/>
    <mergeCell ref="B3:H3"/>
    <mergeCell ref="B5:B6"/>
    <mergeCell ref="D5:D6"/>
    <mergeCell ref="E5:E6"/>
    <mergeCell ref="F5:F6"/>
    <mergeCell ref="G5:G6"/>
    <mergeCell ref="H5:H6"/>
    <mergeCell ref="D70:H70"/>
    <mergeCell ref="D71:H71"/>
    <mergeCell ref="B2:H2"/>
    <mergeCell ref="D73:H73"/>
    <mergeCell ref="D111:H111"/>
    <mergeCell ref="D151:H151"/>
    <mergeCell ref="D152:H152"/>
    <mergeCell ref="D153:H153"/>
    <mergeCell ref="D154:H154"/>
    <mergeCell ref="D122:H122"/>
    <mergeCell ref="D133:H133"/>
    <mergeCell ref="D141:H141"/>
  </mergeCells>
  <printOptions horizontalCentered="1" verticalCentered="1"/>
  <pageMargins left="0.75" right="0.5" top="0.75" bottom="0.75" header="0.3" footer="0.3"/>
  <pageSetup scale="54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7"/>
  <sheetViews>
    <sheetView showGridLines="0" tabSelected="1" zoomScale="80" zoomScaleNormal="80" workbookViewId="0">
      <selection activeCell="B3" sqref="B3:H108"/>
    </sheetView>
  </sheetViews>
  <sheetFormatPr defaultRowHeight="15.75" x14ac:dyDescent="0.25"/>
  <cols>
    <col min="1" max="1" width="2.28515625" style="1" customWidth="1"/>
    <col min="2" max="2" width="25.140625" style="4" customWidth="1"/>
    <col min="3" max="3" width="15.7109375" style="4" customWidth="1"/>
    <col min="4" max="4" width="74.28515625" style="1" customWidth="1"/>
    <col min="5" max="5" width="12.140625" style="4" customWidth="1"/>
    <col min="6" max="6" width="22.42578125" style="4" bestFit="1" customWidth="1"/>
    <col min="7" max="8" width="30.7109375" style="4" customWidth="1"/>
    <col min="9" max="9" width="2.42578125" style="1" customWidth="1"/>
    <col min="10" max="10" width="13.42578125" style="1" customWidth="1"/>
    <col min="11" max="11" width="13.7109375" style="1" customWidth="1"/>
    <col min="12" max="12" width="12" style="1" customWidth="1"/>
    <col min="13" max="13" width="12.140625" style="1" customWidth="1"/>
    <col min="14" max="16384" width="9.140625" style="1"/>
  </cols>
  <sheetData>
    <row r="1" spans="1:10" x14ac:dyDescent="0.25">
      <c r="B1" s="127"/>
    </row>
    <row r="2" spans="1:10" ht="16.5" thickBot="1" x14ac:dyDescent="0.3">
      <c r="A2" s="105"/>
      <c r="B2" s="106"/>
      <c r="C2" s="106"/>
      <c r="D2" s="105"/>
      <c r="E2" s="105"/>
      <c r="F2" s="105"/>
      <c r="G2" s="5"/>
      <c r="H2" s="5"/>
      <c r="I2" s="105"/>
      <c r="J2" s="105"/>
    </row>
    <row r="3" spans="1:10" ht="18.75" thickBot="1" x14ac:dyDescent="0.3">
      <c r="A3" s="5"/>
      <c r="B3" s="218" t="s">
        <v>105</v>
      </c>
      <c r="C3" s="219"/>
      <c r="D3" s="219"/>
      <c r="E3" s="219"/>
      <c r="F3" s="219"/>
      <c r="G3" s="219"/>
      <c r="H3" s="220"/>
      <c r="I3" s="105"/>
      <c r="J3" s="105"/>
    </row>
    <row r="4" spans="1:10" ht="16.5" thickBot="1" x14ac:dyDescent="0.3">
      <c r="A4" s="105"/>
      <c r="B4" s="221" t="s">
        <v>106</v>
      </c>
      <c r="C4" s="221"/>
      <c r="D4" s="221"/>
      <c r="E4" s="221"/>
      <c r="F4" s="221"/>
      <c r="G4" s="221"/>
      <c r="H4" s="221"/>
      <c r="I4" s="17"/>
      <c r="J4" s="17"/>
    </row>
    <row r="5" spans="1:10" x14ac:dyDescent="0.25">
      <c r="A5" s="105"/>
      <c r="B5" s="209" t="s">
        <v>2</v>
      </c>
      <c r="C5" s="19" t="s">
        <v>3</v>
      </c>
      <c r="D5" s="209" t="s">
        <v>4</v>
      </c>
      <c r="E5" s="211" t="s">
        <v>5</v>
      </c>
      <c r="F5" s="209" t="s">
        <v>6</v>
      </c>
      <c r="G5" s="213" t="s">
        <v>7</v>
      </c>
      <c r="H5" s="213" t="s">
        <v>8</v>
      </c>
      <c r="I5" s="207"/>
      <c r="J5" s="17"/>
    </row>
    <row r="6" spans="1:10" ht="16.5" thickBot="1" x14ac:dyDescent="0.3">
      <c r="A6" s="105"/>
      <c r="B6" s="210"/>
      <c r="C6" s="20" t="s">
        <v>9</v>
      </c>
      <c r="D6" s="210"/>
      <c r="E6" s="212"/>
      <c r="F6" s="210"/>
      <c r="G6" s="214"/>
      <c r="H6" s="214"/>
      <c r="I6" s="207"/>
      <c r="J6" s="17"/>
    </row>
    <row r="7" spans="1:10" ht="15.95" customHeight="1" x14ac:dyDescent="0.25">
      <c r="A7" s="105"/>
      <c r="B7" s="88">
        <v>1010</v>
      </c>
      <c r="C7" s="89"/>
      <c r="D7" s="90" t="s">
        <v>10</v>
      </c>
      <c r="E7" s="91" t="s">
        <v>11</v>
      </c>
      <c r="F7" s="92">
        <v>1</v>
      </c>
      <c r="G7" s="103"/>
      <c r="H7" s="104"/>
      <c r="I7" s="192"/>
      <c r="J7" s="17"/>
    </row>
    <row r="8" spans="1:10" ht="15.95" customHeight="1" x14ac:dyDescent="0.25">
      <c r="A8" s="105"/>
      <c r="B8" s="75">
        <v>1010</v>
      </c>
      <c r="C8" s="76"/>
      <c r="D8" s="77" t="s">
        <v>14</v>
      </c>
      <c r="E8" s="78" t="s">
        <v>11</v>
      </c>
      <c r="F8" s="79">
        <v>1</v>
      </c>
      <c r="G8" s="101"/>
      <c r="H8" s="102"/>
      <c r="I8" s="192"/>
      <c r="J8" s="17"/>
    </row>
    <row r="9" spans="1:10" ht="15.95" customHeight="1" x14ac:dyDescent="0.25">
      <c r="A9" s="105"/>
      <c r="B9" s="75">
        <v>2220</v>
      </c>
      <c r="C9" s="76"/>
      <c r="D9" s="77" t="s">
        <v>32</v>
      </c>
      <c r="E9" s="78" t="s">
        <v>31</v>
      </c>
      <c r="F9" s="79">
        <v>269</v>
      </c>
      <c r="G9" s="101"/>
      <c r="H9" s="102"/>
      <c r="I9" s="192"/>
      <c r="J9" s="17"/>
    </row>
    <row r="10" spans="1:10" ht="15.95" customHeight="1" x14ac:dyDescent="0.25">
      <c r="A10" s="105"/>
      <c r="B10" s="80">
        <v>2223</v>
      </c>
      <c r="C10" s="81"/>
      <c r="D10" s="82" t="s">
        <v>107</v>
      </c>
      <c r="E10" s="78" t="s">
        <v>62</v>
      </c>
      <c r="F10" s="79">
        <v>3484</v>
      </c>
      <c r="G10" s="101"/>
      <c r="H10" s="102"/>
      <c r="I10" s="192"/>
      <c r="J10" s="17"/>
    </row>
    <row r="11" spans="1:10" ht="15.95" customHeight="1" x14ac:dyDescent="0.25">
      <c r="A11" s="105"/>
      <c r="B11" s="80">
        <v>2225</v>
      </c>
      <c r="C11" s="81"/>
      <c r="D11" s="82" t="s">
        <v>36</v>
      </c>
      <c r="E11" s="78" t="s">
        <v>37</v>
      </c>
      <c r="F11" s="79">
        <v>167</v>
      </c>
      <c r="G11" s="101"/>
      <c r="H11" s="102"/>
      <c r="I11" s="192"/>
      <c r="J11" s="17"/>
    </row>
    <row r="12" spans="1:10" ht="15.95" customHeight="1" x14ac:dyDescent="0.25">
      <c r="A12" s="105"/>
      <c r="B12" s="80">
        <v>2225</v>
      </c>
      <c r="C12" s="81"/>
      <c r="D12" s="82" t="s">
        <v>108</v>
      </c>
      <c r="E12" s="78" t="s">
        <v>37</v>
      </c>
      <c r="F12" s="79">
        <v>90</v>
      </c>
      <c r="G12" s="101"/>
      <c r="H12" s="102"/>
      <c r="I12" s="192"/>
      <c r="J12" s="17"/>
    </row>
    <row r="13" spans="1:10" ht="15.95" customHeight="1" x14ac:dyDescent="0.25">
      <c r="A13" s="105"/>
      <c r="B13" s="80">
        <v>2620</v>
      </c>
      <c r="C13" s="81"/>
      <c r="D13" s="82" t="s">
        <v>109</v>
      </c>
      <c r="E13" s="78" t="s">
        <v>25</v>
      </c>
      <c r="F13" s="79">
        <v>1</v>
      </c>
      <c r="G13" s="101"/>
      <c r="H13" s="102"/>
      <c r="I13" s="192"/>
      <c r="J13" s="17"/>
    </row>
    <row r="14" spans="1:10" ht="15.95" customHeight="1" x14ac:dyDescent="0.25">
      <c r="A14" s="105"/>
      <c r="B14" s="80">
        <v>2622</v>
      </c>
      <c r="C14" s="81"/>
      <c r="D14" s="82" t="s">
        <v>110</v>
      </c>
      <c r="E14" s="78" t="s">
        <v>25</v>
      </c>
      <c r="F14" s="79">
        <v>1</v>
      </c>
      <c r="G14" s="101"/>
      <c r="H14" s="102"/>
      <c r="I14" s="192"/>
      <c r="J14" s="17"/>
    </row>
    <row r="15" spans="1:10" ht="15.95" customHeight="1" x14ac:dyDescent="0.25">
      <c r="A15" s="105"/>
      <c r="B15" s="80">
        <v>2810</v>
      </c>
      <c r="C15" s="81"/>
      <c r="D15" s="82" t="s">
        <v>99</v>
      </c>
      <c r="E15" s="78" t="s">
        <v>23</v>
      </c>
      <c r="F15" s="79">
        <v>850</v>
      </c>
      <c r="G15" s="101"/>
      <c r="H15" s="102"/>
      <c r="I15" s="192"/>
      <c r="J15" s="17"/>
    </row>
    <row r="16" spans="1:10" ht="15.95" customHeight="1" x14ac:dyDescent="0.25">
      <c r="A16" s="105"/>
      <c r="B16" s="80">
        <v>2810</v>
      </c>
      <c r="C16" s="81"/>
      <c r="D16" s="82" t="s">
        <v>111</v>
      </c>
      <c r="E16" s="78" t="s">
        <v>25</v>
      </c>
      <c r="F16" s="79">
        <v>1</v>
      </c>
      <c r="G16" s="101"/>
      <c r="H16" s="102"/>
      <c r="I16" s="192"/>
      <c r="J16" s="17"/>
    </row>
    <row r="17" spans="1:14" ht="15.95" customHeight="1" x14ac:dyDescent="0.25">
      <c r="A17" s="105"/>
      <c r="B17" s="80">
        <v>2810</v>
      </c>
      <c r="C17" s="81"/>
      <c r="D17" s="82" t="s">
        <v>71</v>
      </c>
      <c r="E17" s="78" t="s">
        <v>37</v>
      </c>
      <c r="F17" s="79">
        <v>50</v>
      </c>
      <c r="G17" s="101"/>
      <c r="H17" s="102"/>
      <c r="I17" s="192"/>
      <c r="J17" s="17"/>
    </row>
    <row r="18" spans="1:14" ht="15.95" customHeight="1" x14ac:dyDescent="0.25">
      <c r="A18" s="105"/>
      <c r="B18" s="80">
        <v>2810</v>
      </c>
      <c r="C18" s="81"/>
      <c r="D18" s="82" t="s">
        <v>75</v>
      </c>
      <c r="E18" s="78" t="s">
        <v>25</v>
      </c>
      <c r="F18" s="79">
        <v>1</v>
      </c>
      <c r="G18" s="101"/>
      <c r="H18" s="102"/>
      <c r="I18" s="192"/>
      <c r="J18" s="17"/>
    </row>
    <row r="19" spans="1:14" ht="15.95" customHeight="1" x14ac:dyDescent="0.25">
      <c r="A19" s="105"/>
      <c r="B19" s="80">
        <v>3310</v>
      </c>
      <c r="C19" s="81"/>
      <c r="D19" s="82" t="s">
        <v>77</v>
      </c>
      <c r="E19" s="78" t="s">
        <v>25</v>
      </c>
      <c r="F19" s="79">
        <v>2</v>
      </c>
      <c r="G19" s="101"/>
      <c r="H19" s="102"/>
      <c r="I19" s="192"/>
      <c r="J19" s="17"/>
    </row>
    <row r="20" spans="1:14" ht="15.95" customHeight="1" x14ac:dyDescent="0.25">
      <c r="A20" s="105"/>
      <c r="B20" s="80">
        <v>3310</v>
      </c>
      <c r="C20" s="81">
        <v>31</v>
      </c>
      <c r="D20" s="82" t="s">
        <v>112</v>
      </c>
      <c r="E20" s="78" t="s">
        <v>31</v>
      </c>
      <c r="F20" s="79">
        <v>18</v>
      </c>
      <c r="G20" s="101"/>
      <c r="H20" s="102"/>
      <c r="I20" s="192"/>
      <c r="J20" s="17"/>
    </row>
    <row r="21" spans="1:14" ht="15.95" customHeight="1" x14ac:dyDescent="0.25">
      <c r="A21" s="105"/>
      <c r="B21" s="80">
        <v>3310</v>
      </c>
      <c r="C21" s="81">
        <v>31</v>
      </c>
      <c r="D21" s="82" t="s">
        <v>83</v>
      </c>
      <c r="E21" s="78" t="s">
        <v>31</v>
      </c>
      <c r="F21" s="79">
        <v>510</v>
      </c>
      <c r="G21" s="101"/>
      <c r="H21" s="102"/>
      <c r="I21" s="192"/>
      <c r="J21" s="17"/>
    </row>
    <row r="22" spans="1:14" ht="15.95" customHeight="1" x14ac:dyDescent="0.25">
      <c r="A22" s="105"/>
      <c r="B22" s="194">
        <v>3310</v>
      </c>
      <c r="C22" s="195"/>
      <c r="D22" s="196" t="s">
        <v>113</v>
      </c>
      <c r="E22" s="197" t="s">
        <v>31</v>
      </c>
      <c r="F22" s="198">
        <v>10</v>
      </c>
      <c r="G22" s="199"/>
      <c r="H22" s="200"/>
      <c r="I22" s="192"/>
      <c r="J22" s="17"/>
    </row>
    <row r="23" spans="1:14" ht="15.95" customHeight="1" x14ac:dyDescent="0.25">
      <c r="A23" s="105"/>
      <c r="B23" s="86">
        <v>2810</v>
      </c>
      <c r="C23" s="157"/>
      <c r="D23" s="163" t="s">
        <v>114</v>
      </c>
      <c r="E23" s="109" t="s">
        <v>37</v>
      </c>
      <c r="F23" s="110">
        <v>8</v>
      </c>
      <c r="G23" s="124"/>
      <c r="H23" s="100"/>
      <c r="I23" s="15"/>
      <c r="J23" s="17"/>
    </row>
    <row r="24" spans="1:14" ht="15.95" customHeight="1" x14ac:dyDescent="0.25">
      <c r="A24" s="105"/>
      <c r="B24" s="33">
        <v>2810</v>
      </c>
      <c r="C24" s="107"/>
      <c r="D24" s="108" t="s">
        <v>115</v>
      </c>
      <c r="E24" s="109" t="s">
        <v>62</v>
      </c>
      <c r="F24" s="110">
        <v>1700</v>
      </c>
      <c r="G24" s="124"/>
      <c r="H24" s="100"/>
      <c r="I24" s="15"/>
      <c r="J24" s="17"/>
    </row>
    <row r="25" spans="1:14" ht="15.95" customHeight="1" x14ac:dyDescent="0.25">
      <c r="A25" s="105"/>
      <c r="B25" s="33">
        <v>2810</v>
      </c>
      <c r="C25" s="107"/>
      <c r="D25" s="108" t="s">
        <v>116</v>
      </c>
      <c r="E25" s="111" t="s">
        <v>25</v>
      </c>
      <c r="F25" s="112">
        <v>22</v>
      </c>
      <c r="G25" s="126"/>
      <c r="H25" s="100"/>
      <c r="I25" s="15"/>
      <c r="J25" s="17"/>
    </row>
    <row r="26" spans="1:14" ht="15.95" customHeight="1" x14ac:dyDescent="0.25">
      <c r="A26" s="105"/>
      <c r="B26" s="33">
        <v>2810</v>
      </c>
      <c r="C26" s="107"/>
      <c r="D26" s="108" t="s">
        <v>117</v>
      </c>
      <c r="E26" s="111" t="s">
        <v>25</v>
      </c>
      <c r="F26" s="112">
        <v>34</v>
      </c>
      <c r="G26" s="126"/>
      <c r="H26" s="100"/>
      <c r="I26" s="15"/>
      <c r="J26" s="17"/>
    </row>
    <row r="27" spans="1:14" ht="15.95" customHeight="1" x14ac:dyDescent="0.25">
      <c r="A27" s="105"/>
      <c r="B27" s="33">
        <v>2810</v>
      </c>
      <c r="C27" s="107"/>
      <c r="D27" s="108" t="s">
        <v>118</v>
      </c>
      <c r="E27" s="111" t="s">
        <v>25</v>
      </c>
      <c r="F27" s="112">
        <v>10</v>
      </c>
      <c r="G27" s="126"/>
      <c r="H27" s="99"/>
      <c r="I27" s="15"/>
      <c r="J27" s="17"/>
    </row>
    <row r="28" spans="1:14" ht="15.95" customHeight="1" x14ac:dyDescent="0.25">
      <c r="A28" s="105"/>
      <c r="B28" s="86">
        <v>2810</v>
      </c>
      <c r="C28" s="157"/>
      <c r="D28" s="161" t="s">
        <v>119</v>
      </c>
      <c r="E28" s="118" t="s">
        <v>37</v>
      </c>
      <c r="F28" s="158">
        <v>60</v>
      </c>
      <c r="G28" s="162"/>
      <c r="H28" s="116"/>
      <c r="I28" s="16"/>
      <c r="J28" s="113"/>
      <c r="K28" s="73"/>
      <c r="L28" s="74"/>
      <c r="M28" s="3"/>
      <c r="N28" s="2"/>
    </row>
    <row r="29" spans="1:14" ht="15.95" customHeight="1" x14ac:dyDescent="0.25">
      <c r="A29" s="105"/>
      <c r="B29" s="33">
        <v>2810</v>
      </c>
      <c r="C29" s="107"/>
      <c r="D29" s="114" t="s">
        <v>120</v>
      </c>
      <c r="E29" s="94" t="s">
        <v>25</v>
      </c>
      <c r="F29" s="115">
        <v>23</v>
      </c>
      <c r="G29" s="124"/>
      <c r="H29" s="116"/>
      <c r="I29" s="16"/>
      <c r="J29" s="113"/>
      <c r="K29" s="73"/>
      <c r="L29" s="74"/>
      <c r="M29" s="3"/>
      <c r="N29" s="2"/>
    </row>
    <row r="30" spans="1:14" ht="15.95" customHeight="1" x14ac:dyDescent="0.25">
      <c r="A30" s="105"/>
      <c r="B30" s="33">
        <v>2810</v>
      </c>
      <c r="C30" s="107"/>
      <c r="D30" s="114" t="s">
        <v>121</v>
      </c>
      <c r="E30" s="94" t="s">
        <v>25</v>
      </c>
      <c r="F30" s="115">
        <v>25</v>
      </c>
      <c r="G30" s="124"/>
      <c r="H30" s="116"/>
      <c r="I30" s="16"/>
      <c r="J30" s="113"/>
      <c r="K30" s="73"/>
      <c r="L30" s="74"/>
      <c r="M30" s="3"/>
      <c r="N30" s="2"/>
    </row>
    <row r="31" spans="1:14" ht="15.95" customHeight="1" x14ac:dyDescent="0.25">
      <c r="A31" s="105"/>
      <c r="B31" s="33">
        <v>2810</v>
      </c>
      <c r="C31" s="107"/>
      <c r="D31" s="114" t="s">
        <v>122</v>
      </c>
      <c r="E31" s="94" t="s">
        <v>11</v>
      </c>
      <c r="F31" s="115">
        <v>1</v>
      </c>
      <c r="G31" s="124"/>
      <c r="H31" s="116"/>
      <c r="I31" s="16"/>
      <c r="J31" s="113"/>
      <c r="K31" s="73"/>
      <c r="L31" s="74"/>
      <c r="M31" s="3"/>
      <c r="N31" s="2"/>
    </row>
    <row r="32" spans="1:14" ht="15.95" customHeight="1" x14ac:dyDescent="0.25">
      <c r="A32" s="105"/>
      <c r="B32" s="33">
        <v>2810</v>
      </c>
      <c r="C32" s="107"/>
      <c r="D32" s="114" t="s">
        <v>123</v>
      </c>
      <c r="E32" s="94" t="s">
        <v>62</v>
      </c>
      <c r="F32" s="115">
        <v>27750</v>
      </c>
      <c r="G32" s="124"/>
      <c r="H32" s="116"/>
      <c r="I32" s="16"/>
      <c r="J32" s="113"/>
      <c r="K32" s="73"/>
      <c r="L32" s="74"/>
      <c r="M32" s="3"/>
      <c r="N32" s="2"/>
    </row>
    <row r="33" spans="1:14" ht="15.95" customHeight="1" x14ac:dyDescent="0.25">
      <c r="A33" s="105"/>
      <c r="B33" s="33">
        <v>2810</v>
      </c>
      <c r="C33" s="107"/>
      <c r="D33" s="114" t="s">
        <v>124</v>
      </c>
      <c r="E33" s="94" t="s">
        <v>62</v>
      </c>
      <c r="F33" s="115">
        <v>2250</v>
      </c>
      <c r="G33" s="124"/>
      <c r="H33" s="116"/>
      <c r="I33" s="16"/>
      <c r="J33" s="113"/>
      <c r="K33" s="73"/>
      <c r="M33" s="74"/>
      <c r="N33" s="2"/>
    </row>
    <row r="34" spans="1:14" ht="15.95" customHeight="1" x14ac:dyDescent="0.25">
      <c r="A34" s="105"/>
      <c r="B34" s="33">
        <v>2810</v>
      </c>
      <c r="C34" s="107"/>
      <c r="D34" s="114" t="s">
        <v>125</v>
      </c>
      <c r="E34" s="94" t="s">
        <v>62</v>
      </c>
      <c r="F34" s="115">
        <v>1400</v>
      </c>
      <c r="G34" s="124"/>
      <c r="H34" s="116"/>
      <c r="I34" s="16"/>
      <c r="J34" s="113"/>
      <c r="K34" s="73"/>
      <c r="M34" s="74"/>
      <c r="N34" s="2"/>
    </row>
    <row r="35" spans="1:14" ht="15.95" customHeight="1" x14ac:dyDescent="0.25">
      <c r="A35" s="105"/>
      <c r="B35" s="33">
        <v>2810</v>
      </c>
      <c r="C35" s="107"/>
      <c r="D35" s="93" t="s">
        <v>126</v>
      </c>
      <c r="E35" s="94" t="s">
        <v>62</v>
      </c>
      <c r="F35" s="115">
        <v>1300</v>
      </c>
      <c r="G35" s="124"/>
      <c r="H35" s="116"/>
      <c r="I35" s="16"/>
      <c r="J35" s="113"/>
      <c r="K35" s="73"/>
      <c r="L35" s="74"/>
      <c r="M35" s="3"/>
      <c r="N35" s="2"/>
    </row>
    <row r="36" spans="1:14" ht="15.95" customHeight="1" x14ac:dyDescent="0.25">
      <c r="A36" s="105"/>
      <c r="B36" s="33">
        <v>2810</v>
      </c>
      <c r="C36" s="107"/>
      <c r="D36" s="93" t="s">
        <v>127</v>
      </c>
      <c r="E36" s="94" t="s">
        <v>62</v>
      </c>
      <c r="F36" s="115">
        <v>850</v>
      </c>
      <c r="G36" s="124"/>
      <c r="H36" s="116"/>
      <c r="I36" s="16"/>
      <c r="J36" s="113"/>
      <c r="K36" s="73"/>
      <c r="L36" s="74"/>
      <c r="M36" s="3"/>
      <c r="N36" s="2"/>
    </row>
    <row r="37" spans="1:14" ht="15.95" customHeight="1" x14ac:dyDescent="0.25">
      <c r="A37" s="105"/>
      <c r="B37" s="33">
        <v>2810</v>
      </c>
      <c r="C37" s="107"/>
      <c r="D37" s="117" t="s">
        <v>128</v>
      </c>
      <c r="E37" s="118" t="s">
        <v>37</v>
      </c>
      <c r="F37" s="98">
        <v>26</v>
      </c>
      <c r="G37" s="125"/>
      <c r="H37" s="116"/>
      <c r="I37" s="16"/>
      <c r="J37" s="113"/>
      <c r="K37" s="73"/>
      <c r="L37" s="74"/>
      <c r="M37" s="3"/>
      <c r="N37" s="2"/>
    </row>
    <row r="38" spans="1:14" ht="15.95" customHeight="1" x14ac:dyDescent="0.25">
      <c r="A38" s="105"/>
      <c r="B38" s="33">
        <v>2810</v>
      </c>
      <c r="C38" s="107"/>
      <c r="D38" s="93" t="s">
        <v>116</v>
      </c>
      <c r="E38" s="119" t="s">
        <v>25</v>
      </c>
      <c r="F38" s="120">
        <v>47</v>
      </c>
      <c r="G38" s="126"/>
      <c r="H38" s="116"/>
      <c r="I38" s="16"/>
      <c r="J38" s="113"/>
      <c r="K38" s="73"/>
      <c r="L38" s="74"/>
      <c r="M38" s="3"/>
      <c r="N38" s="2"/>
    </row>
    <row r="39" spans="1:14" ht="15.95" customHeight="1" x14ac:dyDescent="0.25">
      <c r="A39" s="105"/>
      <c r="B39" s="33">
        <v>2810</v>
      </c>
      <c r="C39" s="107"/>
      <c r="D39" s="93" t="s">
        <v>117</v>
      </c>
      <c r="E39" s="119" t="s">
        <v>25</v>
      </c>
      <c r="F39" s="120">
        <v>34</v>
      </c>
      <c r="G39" s="126"/>
      <c r="H39" s="116"/>
      <c r="I39" s="16"/>
      <c r="J39" s="113"/>
      <c r="K39" s="73"/>
      <c r="L39" s="74"/>
      <c r="M39" s="3"/>
      <c r="N39" s="2"/>
    </row>
    <row r="40" spans="1:14" ht="15.95" customHeight="1" x14ac:dyDescent="0.25">
      <c r="A40" s="105"/>
      <c r="B40" s="33">
        <v>2810</v>
      </c>
      <c r="C40" s="107"/>
      <c r="D40" s="93" t="s">
        <v>129</v>
      </c>
      <c r="E40" s="94" t="s">
        <v>37</v>
      </c>
      <c r="F40" s="115">
        <v>60</v>
      </c>
      <c r="G40" s="126"/>
      <c r="H40" s="116"/>
      <c r="I40" s="16"/>
      <c r="J40" s="113"/>
      <c r="K40" s="73"/>
      <c r="L40" s="74"/>
      <c r="M40" s="3"/>
      <c r="N40" s="2"/>
    </row>
    <row r="41" spans="1:14" ht="15.95" customHeight="1" x14ac:dyDescent="0.25">
      <c r="A41" s="105"/>
      <c r="B41" s="33">
        <v>2810</v>
      </c>
      <c r="C41" s="107"/>
      <c r="D41" s="93" t="s">
        <v>118</v>
      </c>
      <c r="E41" s="94" t="s">
        <v>25</v>
      </c>
      <c r="F41" s="115">
        <v>11</v>
      </c>
      <c r="G41" s="126"/>
      <c r="H41" s="121"/>
      <c r="I41" s="105"/>
      <c r="J41" s="105"/>
      <c r="K41" s="10"/>
      <c r="L41" s="18"/>
      <c r="M41" s="3"/>
      <c r="N41" s="2"/>
    </row>
    <row r="42" spans="1:14" ht="15.95" customHeight="1" x14ac:dyDescent="0.25">
      <c r="A42" s="105"/>
      <c r="B42" s="33">
        <v>2810</v>
      </c>
      <c r="C42" s="107"/>
      <c r="D42" s="93" t="s">
        <v>130</v>
      </c>
      <c r="E42" s="119" t="s">
        <v>25</v>
      </c>
      <c r="F42" s="120">
        <v>5</v>
      </c>
      <c r="G42" s="126"/>
      <c r="H42" s="160"/>
      <c r="I42" s="105"/>
      <c r="J42" s="105"/>
      <c r="K42" s="10"/>
      <c r="L42" s="10"/>
      <c r="M42" s="3"/>
      <c r="N42" s="2"/>
    </row>
    <row r="43" spans="1:14" ht="15.95" customHeight="1" x14ac:dyDescent="0.25">
      <c r="A43" s="17"/>
      <c r="B43" s="86">
        <v>2810</v>
      </c>
      <c r="C43" s="157"/>
      <c r="D43" s="114" t="s">
        <v>131</v>
      </c>
      <c r="E43" s="94" t="s">
        <v>23</v>
      </c>
      <c r="F43" s="158">
        <v>110</v>
      </c>
      <c r="G43" s="159"/>
      <c r="H43" s="100"/>
      <c r="I43" s="105"/>
      <c r="J43" s="105"/>
    </row>
    <row r="44" spans="1:14" ht="15.95" customHeight="1" x14ac:dyDescent="0.25">
      <c r="A44" s="17"/>
      <c r="B44" s="33">
        <v>2810</v>
      </c>
      <c r="C44" s="107"/>
      <c r="D44" s="95" t="s">
        <v>132</v>
      </c>
      <c r="E44" s="94" t="s">
        <v>23</v>
      </c>
      <c r="F44" s="97">
        <v>250</v>
      </c>
      <c r="G44" s="122"/>
      <c r="H44" s="99"/>
      <c r="I44" s="64"/>
      <c r="J44" s="105"/>
    </row>
    <row r="45" spans="1:14" ht="15.95" customHeight="1" x14ac:dyDescent="0.25">
      <c r="A45" s="17"/>
      <c r="B45" s="33">
        <v>2810</v>
      </c>
      <c r="C45" s="107"/>
      <c r="D45" s="95" t="s">
        <v>133</v>
      </c>
      <c r="E45" s="96" t="s">
        <v>25</v>
      </c>
      <c r="F45" s="97">
        <v>1</v>
      </c>
      <c r="G45" s="122"/>
      <c r="H45" s="99"/>
      <c r="I45" s="64"/>
      <c r="J45" s="105"/>
    </row>
    <row r="46" spans="1:14" ht="15.95" customHeight="1" x14ac:dyDescent="0.25">
      <c r="A46" s="17"/>
      <c r="B46" s="33">
        <v>2810</v>
      </c>
      <c r="C46" s="107"/>
      <c r="D46" s="178" t="s">
        <v>134</v>
      </c>
      <c r="E46" s="179" t="s">
        <v>25</v>
      </c>
      <c r="F46" s="180">
        <v>3</v>
      </c>
      <c r="G46" s="122"/>
      <c r="H46" s="99"/>
      <c r="I46" s="64"/>
      <c r="J46" s="105"/>
    </row>
    <row r="47" spans="1:14" ht="15.95" customHeight="1" x14ac:dyDescent="0.25">
      <c r="A47" s="17"/>
      <c r="B47" s="33">
        <v>2810</v>
      </c>
      <c r="C47" s="107"/>
      <c r="D47" s="178" t="s">
        <v>135</v>
      </c>
      <c r="E47" s="179" t="s">
        <v>25</v>
      </c>
      <c r="F47" s="180">
        <v>1</v>
      </c>
      <c r="G47" s="122"/>
      <c r="H47" s="99"/>
      <c r="I47" s="64"/>
      <c r="J47" s="105"/>
    </row>
    <row r="48" spans="1:14" ht="15.95" customHeight="1" x14ac:dyDescent="0.25">
      <c r="A48" s="17"/>
      <c r="B48" s="33">
        <v>2810</v>
      </c>
      <c r="C48" s="107"/>
      <c r="D48" s="178" t="s">
        <v>136</v>
      </c>
      <c r="E48" s="179" t="s">
        <v>25</v>
      </c>
      <c r="F48" s="180">
        <v>1</v>
      </c>
      <c r="G48" s="122"/>
      <c r="H48" s="99"/>
      <c r="I48" s="64"/>
      <c r="J48" s="105"/>
    </row>
    <row r="49" spans="1:10" ht="15.95" customHeight="1" x14ac:dyDescent="0.25">
      <c r="A49" s="17"/>
      <c r="B49" s="33">
        <v>2810</v>
      </c>
      <c r="C49" s="107"/>
      <c r="D49" s="178" t="s">
        <v>137</v>
      </c>
      <c r="E49" s="179" t="s">
        <v>25</v>
      </c>
      <c r="F49" s="180">
        <v>2</v>
      </c>
      <c r="G49" s="122"/>
      <c r="H49" s="99"/>
      <c r="I49" s="64"/>
      <c r="J49" s="105"/>
    </row>
    <row r="50" spans="1:10" ht="15.95" customHeight="1" x14ac:dyDescent="0.25">
      <c r="A50" s="17"/>
      <c r="B50" s="33">
        <v>2810</v>
      </c>
      <c r="C50" s="107"/>
      <c r="D50" s="178" t="s">
        <v>138</v>
      </c>
      <c r="E50" s="179" t="s">
        <v>23</v>
      </c>
      <c r="F50" s="180">
        <v>150</v>
      </c>
      <c r="G50" s="122"/>
      <c r="H50" s="99"/>
      <c r="I50" s="64"/>
      <c r="J50" s="105"/>
    </row>
    <row r="51" spans="1:10" ht="15.95" customHeight="1" x14ac:dyDescent="0.25">
      <c r="A51" s="17"/>
      <c r="B51" s="33">
        <v>2810</v>
      </c>
      <c r="C51" s="107"/>
      <c r="D51" s="178" t="s">
        <v>139</v>
      </c>
      <c r="E51" s="179" t="s">
        <v>23</v>
      </c>
      <c r="F51" s="180">
        <v>275</v>
      </c>
      <c r="G51" s="122"/>
      <c r="H51" s="99"/>
      <c r="I51" s="64"/>
      <c r="J51" s="105"/>
    </row>
    <row r="52" spans="1:10" ht="15.95" customHeight="1" x14ac:dyDescent="0.25">
      <c r="A52" s="17"/>
      <c r="B52" s="33">
        <v>2810</v>
      </c>
      <c r="C52" s="107"/>
      <c r="D52" s="178" t="s">
        <v>140</v>
      </c>
      <c r="E52" s="179" t="s">
        <v>23</v>
      </c>
      <c r="F52" s="180">
        <v>2150</v>
      </c>
      <c r="G52" s="122"/>
      <c r="H52" s="99"/>
      <c r="I52" s="64"/>
      <c r="J52" s="105"/>
    </row>
    <row r="53" spans="1:10" ht="15.95" customHeight="1" x14ac:dyDescent="0.25">
      <c r="A53" s="17"/>
      <c r="B53" s="33">
        <v>2810</v>
      </c>
      <c r="C53" s="107"/>
      <c r="D53" s="181" t="s">
        <v>141</v>
      </c>
      <c r="E53" s="179" t="s">
        <v>25</v>
      </c>
      <c r="F53" s="180">
        <v>7</v>
      </c>
      <c r="G53" s="122"/>
      <c r="H53" s="99"/>
      <c r="I53" s="64"/>
      <c r="J53" s="105"/>
    </row>
    <row r="54" spans="1:10" ht="15.95" customHeight="1" x14ac:dyDescent="0.25">
      <c r="A54" s="17"/>
      <c r="B54" s="33">
        <v>2810</v>
      </c>
      <c r="C54" s="107"/>
      <c r="D54" s="181" t="s">
        <v>142</v>
      </c>
      <c r="E54" s="182" t="s">
        <v>25</v>
      </c>
      <c r="F54" s="183">
        <v>7</v>
      </c>
      <c r="G54" s="123"/>
      <c r="H54" s="99"/>
      <c r="I54" s="64"/>
      <c r="J54" s="105"/>
    </row>
    <row r="55" spans="1:10" ht="15.95" customHeight="1" x14ac:dyDescent="0.25">
      <c r="A55" s="17"/>
      <c r="B55" s="33">
        <v>2810</v>
      </c>
      <c r="C55" s="107"/>
      <c r="D55" s="178" t="s">
        <v>143</v>
      </c>
      <c r="E55" s="179" t="s">
        <v>23</v>
      </c>
      <c r="F55" s="180">
        <v>1000</v>
      </c>
      <c r="G55" s="123"/>
      <c r="H55" s="99"/>
      <c r="I55" s="105"/>
      <c r="J55" s="105"/>
    </row>
    <row r="56" spans="1:10" ht="15.95" customHeight="1" x14ac:dyDescent="0.25">
      <c r="A56" s="17"/>
      <c r="B56" s="86">
        <v>2810</v>
      </c>
      <c r="C56" s="175"/>
      <c r="D56" s="184" t="s">
        <v>144</v>
      </c>
      <c r="E56" s="185" t="s">
        <v>23</v>
      </c>
      <c r="F56" s="186">
        <v>155</v>
      </c>
      <c r="G56" s="176"/>
      <c r="H56" s="100"/>
      <c r="I56" s="105"/>
      <c r="J56" s="105"/>
    </row>
    <row r="57" spans="1:10" ht="15.95" customHeight="1" x14ac:dyDescent="0.25">
      <c r="A57" s="17"/>
      <c r="B57" s="86">
        <v>2810</v>
      </c>
      <c r="C57" s="175"/>
      <c r="D57" s="184" t="s">
        <v>145</v>
      </c>
      <c r="E57" s="185" t="s">
        <v>23</v>
      </c>
      <c r="F57" s="186">
        <v>285</v>
      </c>
      <c r="G57" s="177"/>
      <c r="H57" s="100"/>
      <c r="I57" s="105"/>
      <c r="J57" s="105"/>
    </row>
    <row r="58" spans="1:10" ht="15.75" customHeight="1" x14ac:dyDescent="0.25">
      <c r="A58" s="17"/>
      <c r="B58" s="33">
        <v>2810</v>
      </c>
      <c r="C58" s="107"/>
      <c r="D58" s="187" t="s">
        <v>146</v>
      </c>
      <c r="E58" s="188" t="s">
        <v>25</v>
      </c>
      <c r="F58" s="189">
        <v>3</v>
      </c>
      <c r="G58" s="122"/>
      <c r="H58" s="99"/>
      <c r="I58" s="105"/>
      <c r="J58" s="105"/>
    </row>
    <row r="59" spans="1:10" ht="15.75" customHeight="1" x14ac:dyDescent="0.25">
      <c r="A59" s="17"/>
      <c r="B59" s="33">
        <v>2810</v>
      </c>
      <c r="C59" s="107"/>
      <c r="D59" s="178" t="s">
        <v>147</v>
      </c>
      <c r="E59" s="179" t="s">
        <v>25</v>
      </c>
      <c r="F59" s="180">
        <v>3</v>
      </c>
      <c r="G59" s="122"/>
      <c r="H59" s="99"/>
      <c r="I59" s="105"/>
      <c r="J59" s="105"/>
    </row>
    <row r="60" spans="1:10" ht="15.75" customHeight="1" x14ac:dyDescent="0.25">
      <c r="A60" s="17"/>
      <c r="B60" s="33">
        <v>2810</v>
      </c>
      <c r="C60" s="107"/>
      <c r="D60" s="178" t="s">
        <v>148</v>
      </c>
      <c r="E60" s="179" t="s">
        <v>25</v>
      </c>
      <c r="F60" s="180">
        <v>6</v>
      </c>
      <c r="G60" s="122"/>
      <c r="H60" s="99"/>
      <c r="I60" s="105"/>
      <c r="J60" s="105"/>
    </row>
    <row r="61" spans="1:10" ht="15.75" customHeight="1" x14ac:dyDescent="0.25">
      <c r="A61" s="17"/>
      <c r="B61" s="33">
        <v>2810</v>
      </c>
      <c r="C61" s="107"/>
      <c r="D61" s="178" t="s">
        <v>149</v>
      </c>
      <c r="E61" s="179" t="s">
        <v>25</v>
      </c>
      <c r="F61" s="180">
        <v>7</v>
      </c>
      <c r="G61" s="122"/>
      <c r="H61" s="99"/>
      <c r="I61" s="105"/>
      <c r="J61" s="105"/>
    </row>
    <row r="62" spans="1:10" ht="15.75" customHeight="1" x14ac:dyDescent="0.25">
      <c r="A62" s="17"/>
      <c r="B62" s="33">
        <v>2810</v>
      </c>
      <c r="C62" s="107"/>
      <c r="D62" s="178" t="s">
        <v>150</v>
      </c>
      <c r="E62" s="179" t="s">
        <v>25</v>
      </c>
      <c r="F62" s="180">
        <v>2</v>
      </c>
      <c r="G62" s="122"/>
      <c r="H62" s="99"/>
      <c r="I62" s="105"/>
      <c r="J62" s="105"/>
    </row>
    <row r="63" spans="1:10" ht="15.75" customHeight="1" x14ac:dyDescent="0.25">
      <c r="A63" s="17"/>
      <c r="B63" s="33">
        <v>2810</v>
      </c>
      <c r="C63" s="107"/>
      <c r="D63" s="178" t="s">
        <v>151</v>
      </c>
      <c r="E63" s="179" t="s">
        <v>23</v>
      </c>
      <c r="F63" s="180">
        <v>430</v>
      </c>
      <c r="G63" s="122"/>
      <c r="H63" s="99"/>
      <c r="I63" s="105"/>
      <c r="J63" s="105"/>
    </row>
    <row r="64" spans="1:10" ht="15.75" customHeight="1" x14ac:dyDescent="0.25">
      <c r="A64" s="17"/>
      <c r="B64" s="33">
        <v>2810</v>
      </c>
      <c r="C64" s="107"/>
      <c r="D64" s="178" t="s">
        <v>152</v>
      </c>
      <c r="E64" s="179" t="s">
        <v>23</v>
      </c>
      <c r="F64" s="180">
        <v>300</v>
      </c>
      <c r="G64" s="122"/>
      <c r="H64" s="99"/>
      <c r="I64" s="105"/>
      <c r="J64" s="105"/>
    </row>
    <row r="65" spans="1:10" ht="15.75" customHeight="1" x14ac:dyDescent="0.25">
      <c r="A65" s="17"/>
      <c r="B65" s="33">
        <v>2810</v>
      </c>
      <c r="C65" s="107"/>
      <c r="D65" s="178" t="s">
        <v>153</v>
      </c>
      <c r="E65" s="179" t="s">
        <v>23</v>
      </c>
      <c r="F65" s="180">
        <v>420</v>
      </c>
      <c r="G65" s="122"/>
      <c r="H65" s="99"/>
      <c r="I65" s="105"/>
      <c r="J65" s="105"/>
    </row>
    <row r="66" spans="1:10" ht="15.75" customHeight="1" x14ac:dyDescent="0.25">
      <c r="A66" s="17"/>
      <c r="B66" s="33">
        <v>2810</v>
      </c>
      <c r="C66" s="107"/>
      <c r="D66" s="190" t="s">
        <v>154</v>
      </c>
      <c r="E66" s="179" t="s">
        <v>23</v>
      </c>
      <c r="F66" s="180">
        <v>2700</v>
      </c>
      <c r="G66" s="122"/>
      <c r="H66" s="99"/>
      <c r="I66" s="105"/>
      <c r="J66" s="105"/>
    </row>
    <row r="67" spans="1:10" ht="15.75" customHeight="1" x14ac:dyDescent="0.25">
      <c r="A67" s="17"/>
      <c r="B67" s="33">
        <v>2810</v>
      </c>
      <c r="C67" s="107"/>
      <c r="D67" s="178" t="s">
        <v>155</v>
      </c>
      <c r="E67" s="179" t="s">
        <v>23</v>
      </c>
      <c r="F67" s="180">
        <v>30</v>
      </c>
      <c r="G67" s="122"/>
      <c r="H67" s="99"/>
      <c r="I67" s="105"/>
      <c r="J67" s="105"/>
    </row>
    <row r="68" spans="1:10" ht="15.75" customHeight="1" x14ac:dyDescent="0.25">
      <c r="A68" s="17"/>
      <c r="B68" s="33">
        <v>2810</v>
      </c>
      <c r="C68" s="107"/>
      <c r="D68" s="190" t="s">
        <v>156</v>
      </c>
      <c r="E68" s="179" t="s">
        <v>23</v>
      </c>
      <c r="F68" s="180">
        <v>1500</v>
      </c>
      <c r="G68" s="122"/>
      <c r="H68" s="99"/>
      <c r="I68" s="105"/>
      <c r="J68" s="105"/>
    </row>
    <row r="69" spans="1:10" ht="15.75" customHeight="1" x14ac:dyDescent="0.25">
      <c r="A69" s="17"/>
      <c r="B69" s="33">
        <v>2810</v>
      </c>
      <c r="C69" s="107"/>
      <c r="D69" s="181" t="s">
        <v>157</v>
      </c>
      <c r="E69" s="179" t="s">
        <v>25</v>
      </c>
      <c r="F69" s="180">
        <v>2</v>
      </c>
      <c r="G69" s="122"/>
      <c r="H69" s="99"/>
      <c r="I69" s="105"/>
      <c r="J69" s="105"/>
    </row>
    <row r="70" spans="1:10" ht="15.75" customHeight="1" x14ac:dyDescent="0.25">
      <c r="A70" s="17"/>
      <c r="B70" s="33">
        <v>2810</v>
      </c>
      <c r="C70" s="107"/>
      <c r="D70" s="178" t="s">
        <v>158</v>
      </c>
      <c r="E70" s="179" t="s">
        <v>25</v>
      </c>
      <c r="F70" s="180">
        <v>117</v>
      </c>
      <c r="G70" s="122"/>
      <c r="H70" s="99"/>
      <c r="I70" s="105"/>
      <c r="J70" s="105"/>
    </row>
    <row r="71" spans="1:10" ht="15.75" customHeight="1" x14ac:dyDescent="0.25">
      <c r="A71" s="17"/>
      <c r="B71" s="33">
        <v>2810</v>
      </c>
      <c r="C71" s="107"/>
      <c r="D71" s="178" t="s">
        <v>159</v>
      </c>
      <c r="E71" s="179" t="s">
        <v>25</v>
      </c>
      <c r="F71" s="180">
        <v>15</v>
      </c>
      <c r="G71" s="122"/>
      <c r="H71" s="99"/>
      <c r="I71" s="105"/>
      <c r="J71" s="105"/>
    </row>
    <row r="72" spans="1:10" ht="15.75" customHeight="1" x14ac:dyDescent="0.25">
      <c r="A72" s="17"/>
      <c r="B72" s="33">
        <v>2810</v>
      </c>
      <c r="C72" s="107"/>
      <c r="D72" s="178" t="s">
        <v>160</v>
      </c>
      <c r="E72" s="179" t="s">
        <v>25</v>
      </c>
      <c r="F72" s="180">
        <v>51</v>
      </c>
      <c r="G72" s="122"/>
      <c r="H72" s="99"/>
      <c r="I72" s="105"/>
      <c r="J72" s="105"/>
    </row>
    <row r="73" spans="1:10" ht="15.75" customHeight="1" x14ac:dyDescent="0.25">
      <c r="A73" s="17"/>
      <c r="B73" s="33">
        <v>2810</v>
      </c>
      <c r="C73" s="107"/>
      <c r="D73" s="178" t="s">
        <v>161</v>
      </c>
      <c r="E73" s="179" t="s">
        <v>25</v>
      </c>
      <c r="F73" s="180">
        <v>104</v>
      </c>
      <c r="G73" s="122"/>
      <c r="H73" s="99"/>
      <c r="I73" s="105"/>
      <c r="J73" s="105"/>
    </row>
    <row r="74" spans="1:10" ht="15.75" customHeight="1" thickBot="1" x14ac:dyDescent="0.3">
      <c r="A74" s="17"/>
      <c r="B74" s="43">
        <v>2810</v>
      </c>
      <c r="C74" s="164"/>
      <c r="D74" s="95" t="s">
        <v>162</v>
      </c>
      <c r="E74" s="96" t="s">
        <v>23</v>
      </c>
      <c r="F74" s="97">
        <v>300</v>
      </c>
      <c r="G74" s="122"/>
      <c r="H74" s="165"/>
      <c r="I74" s="105"/>
      <c r="J74" s="105"/>
    </row>
    <row r="75" spans="1:10" ht="15.75" customHeight="1" thickBot="1" x14ac:dyDescent="0.3">
      <c r="A75" s="17"/>
      <c r="B75" s="168"/>
      <c r="C75" s="169"/>
      <c r="D75" s="170"/>
      <c r="E75" s="171"/>
      <c r="F75" s="172" t="s">
        <v>163</v>
      </c>
      <c r="G75" s="173"/>
      <c r="H75" s="174"/>
      <c r="I75" s="105"/>
      <c r="J75" s="105"/>
    </row>
    <row r="76" spans="1:10" ht="15.75" customHeight="1" thickTop="1" thickBot="1" x14ac:dyDescent="0.3">
      <c r="A76" s="17"/>
      <c r="B76" s="215" t="s">
        <v>164</v>
      </c>
      <c r="C76" s="216"/>
      <c r="D76" s="216"/>
      <c r="E76" s="216"/>
      <c r="F76" s="216"/>
      <c r="G76" s="216"/>
      <c r="H76" s="217"/>
      <c r="I76" s="105"/>
      <c r="J76" s="105"/>
    </row>
    <row r="77" spans="1:10" ht="15.95" customHeight="1" x14ac:dyDescent="0.25">
      <c r="A77" s="17"/>
      <c r="B77" s="83">
        <v>1010</v>
      </c>
      <c r="C77" s="84"/>
      <c r="D77" s="85" t="s">
        <v>10</v>
      </c>
      <c r="E77" s="86" t="s">
        <v>11</v>
      </c>
      <c r="F77" s="87">
        <v>1</v>
      </c>
      <c r="G77" s="166"/>
      <c r="H77" s="167"/>
    </row>
    <row r="78" spans="1:10" ht="15.95" customHeight="1" x14ac:dyDescent="0.25">
      <c r="A78" s="17"/>
      <c r="B78" s="22">
        <v>1010</v>
      </c>
      <c r="C78" s="24"/>
      <c r="D78" s="26" t="s">
        <v>14</v>
      </c>
      <c r="E78" s="33" t="s">
        <v>11</v>
      </c>
      <c r="F78" s="30">
        <v>1</v>
      </c>
      <c r="G78" s="34"/>
      <c r="H78" s="35"/>
    </row>
    <row r="79" spans="1:10" ht="15.95" customHeight="1" x14ac:dyDescent="0.25">
      <c r="A79" s="17"/>
      <c r="B79" s="22">
        <v>1010</v>
      </c>
      <c r="C79" s="24"/>
      <c r="D79" s="26" t="s">
        <v>17</v>
      </c>
      <c r="E79" s="33" t="s">
        <v>11</v>
      </c>
      <c r="F79" s="30">
        <v>1</v>
      </c>
      <c r="G79" s="34"/>
      <c r="H79" s="35"/>
    </row>
    <row r="80" spans="1:10" ht="15.95" customHeight="1" x14ac:dyDescent="0.25">
      <c r="A80" s="17"/>
      <c r="B80" s="22">
        <v>2210</v>
      </c>
      <c r="C80" s="24"/>
      <c r="D80" s="26" t="s">
        <v>165</v>
      </c>
      <c r="E80" s="33" t="s">
        <v>25</v>
      </c>
      <c r="F80" s="30">
        <v>1</v>
      </c>
      <c r="G80" s="34"/>
      <c r="H80" s="35"/>
    </row>
    <row r="81" spans="1:8" ht="15.95" customHeight="1" x14ac:dyDescent="0.25">
      <c r="A81" s="2"/>
      <c r="B81" s="22">
        <v>2210</v>
      </c>
      <c r="C81" s="24"/>
      <c r="D81" s="26" t="s">
        <v>166</v>
      </c>
      <c r="E81" s="33" t="s">
        <v>25</v>
      </c>
      <c r="F81" s="30">
        <v>1</v>
      </c>
      <c r="G81" s="34"/>
      <c r="H81" s="35"/>
    </row>
    <row r="82" spans="1:8" ht="15.95" customHeight="1" x14ac:dyDescent="0.25">
      <c r="A82" s="2"/>
      <c r="B82" s="22">
        <v>2220</v>
      </c>
      <c r="C82" s="24"/>
      <c r="D82" s="26" t="s">
        <v>30</v>
      </c>
      <c r="E82" s="33" t="s">
        <v>31</v>
      </c>
      <c r="F82" s="30">
        <v>46</v>
      </c>
      <c r="G82" s="34"/>
      <c r="H82" s="35"/>
    </row>
    <row r="83" spans="1:8" ht="15.95" customHeight="1" x14ac:dyDescent="0.25">
      <c r="A83" s="2"/>
      <c r="B83" s="22">
        <v>2220</v>
      </c>
      <c r="C83" s="24"/>
      <c r="D83" s="26" t="s">
        <v>32</v>
      </c>
      <c r="E83" s="33" t="s">
        <v>31</v>
      </c>
      <c r="F83" s="30">
        <v>35</v>
      </c>
      <c r="G83" s="34"/>
      <c r="H83" s="35"/>
    </row>
    <row r="84" spans="1:8" ht="15.95" customHeight="1" x14ac:dyDescent="0.25">
      <c r="A84" s="2"/>
      <c r="B84" s="21">
        <v>2225</v>
      </c>
      <c r="C84" s="23"/>
      <c r="D84" s="25" t="s">
        <v>36</v>
      </c>
      <c r="E84" s="33" t="s">
        <v>37</v>
      </c>
      <c r="F84" s="30">
        <v>140</v>
      </c>
      <c r="G84" s="34"/>
      <c r="H84" s="35"/>
    </row>
    <row r="85" spans="1:8" ht="15.95" customHeight="1" x14ac:dyDescent="0.25">
      <c r="A85" s="2"/>
      <c r="B85" s="21">
        <v>2227</v>
      </c>
      <c r="C85" s="23"/>
      <c r="D85" s="25" t="s">
        <v>167</v>
      </c>
      <c r="E85" s="33" t="s">
        <v>37</v>
      </c>
      <c r="F85" s="30">
        <v>60</v>
      </c>
      <c r="G85" s="34"/>
      <c r="H85" s="35"/>
    </row>
    <row r="86" spans="1:8" ht="15.95" customHeight="1" x14ac:dyDescent="0.25">
      <c r="A86" s="2"/>
      <c r="B86" s="21">
        <v>2229</v>
      </c>
      <c r="C86" s="23">
        <v>13</v>
      </c>
      <c r="D86" s="25" t="s">
        <v>168</v>
      </c>
      <c r="E86" s="33" t="s">
        <v>169</v>
      </c>
      <c r="F86" s="30">
        <v>107</v>
      </c>
      <c r="G86" s="34"/>
      <c r="H86" s="35"/>
    </row>
    <row r="87" spans="1:8" ht="15.95" customHeight="1" x14ac:dyDescent="0.25">
      <c r="A87" s="2"/>
      <c r="B87" s="21">
        <v>2575</v>
      </c>
      <c r="C87" s="23">
        <v>20</v>
      </c>
      <c r="D87" s="25" t="s">
        <v>44</v>
      </c>
      <c r="E87" s="33" t="s">
        <v>169</v>
      </c>
      <c r="F87" s="30">
        <v>18</v>
      </c>
      <c r="G87" s="34"/>
      <c r="H87" s="35"/>
    </row>
    <row r="88" spans="1:8" ht="15.95" customHeight="1" x14ac:dyDescent="0.25">
      <c r="A88" s="2"/>
      <c r="B88" s="21">
        <v>2575</v>
      </c>
      <c r="C88" s="23">
        <v>20</v>
      </c>
      <c r="D88" s="25" t="s">
        <v>170</v>
      </c>
      <c r="E88" s="33" t="s">
        <v>169</v>
      </c>
      <c r="F88" s="30">
        <v>61.38</v>
      </c>
      <c r="G88" s="34"/>
      <c r="H88" s="35"/>
    </row>
    <row r="89" spans="1:8" ht="15.95" customHeight="1" x14ac:dyDescent="0.25">
      <c r="A89" s="2"/>
      <c r="B89" s="21">
        <v>2613</v>
      </c>
      <c r="C89" s="23"/>
      <c r="D89" s="25" t="s">
        <v>171</v>
      </c>
      <c r="E89" s="33" t="s">
        <v>25</v>
      </c>
      <c r="F89" s="30">
        <v>1</v>
      </c>
      <c r="G89" s="34"/>
      <c r="H89" s="35"/>
    </row>
    <row r="90" spans="1:8" ht="15.95" customHeight="1" x14ac:dyDescent="0.25">
      <c r="A90" s="2"/>
      <c r="B90" s="21">
        <v>2614</v>
      </c>
      <c r="C90" s="23"/>
      <c r="D90" s="25" t="s">
        <v>172</v>
      </c>
      <c r="E90" s="33" t="s">
        <v>25</v>
      </c>
      <c r="F90" s="30">
        <v>1</v>
      </c>
      <c r="G90" s="34"/>
      <c r="H90" s="35"/>
    </row>
    <row r="91" spans="1:8" ht="15.95" customHeight="1" x14ac:dyDescent="0.25">
      <c r="A91" s="2"/>
      <c r="B91" s="21">
        <v>2618</v>
      </c>
      <c r="C91" s="23"/>
      <c r="D91" s="25" t="s">
        <v>58</v>
      </c>
      <c r="E91" s="33" t="s">
        <v>25</v>
      </c>
      <c r="F91" s="30">
        <v>1</v>
      </c>
      <c r="G91" s="34"/>
      <c r="H91" s="35"/>
    </row>
    <row r="92" spans="1:8" ht="15.95" customHeight="1" x14ac:dyDescent="0.25">
      <c r="A92" s="2"/>
      <c r="B92" s="21">
        <v>2618</v>
      </c>
      <c r="C92" s="23"/>
      <c r="D92" s="25" t="s">
        <v>173</v>
      </c>
      <c r="E92" s="33" t="s">
        <v>25</v>
      </c>
      <c r="F92" s="30">
        <v>1</v>
      </c>
      <c r="G92" s="34"/>
      <c r="H92" s="35"/>
    </row>
    <row r="93" spans="1:8" ht="15.95" customHeight="1" x14ac:dyDescent="0.25">
      <c r="A93" s="2"/>
      <c r="B93" s="21">
        <v>2618</v>
      </c>
      <c r="C93" s="23"/>
      <c r="D93" s="25" t="s">
        <v>59</v>
      </c>
      <c r="E93" s="33" t="s">
        <v>60</v>
      </c>
      <c r="F93" s="30">
        <v>14</v>
      </c>
      <c r="G93" s="34"/>
      <c r="H93" s="35"/>
    </row>
    <row r="94" spans="1:8" ht="15.95" customHeight="1" x14ac:dyDescent="0.25">
      <c r="A94" s="2"/>
      <c r="B94" s="21">
        <v>2618</v>
      </c>
      <c r="C94" s="23"/>
      <c r="D94" s="25" t="s">
        <v>61</v>
      </c>
      <c r="E94" s="33" t="s">
        <v>62</v>
      </c>
      <c r="F94" s="30">
        <v>558.22</v>
      </c>
      <c r="G94" s="34"/>
      <c r="H94" s="35"/>
    </row>
    <row r="95" spans="1:8" ht="15.95" customHeight="1" x14ac:dyDescent="0.25">
      <c r="A95" s="2"/>
      <c r="B95" s="21">
        <v>3310</v>
      </c>
      <c r="C95" s="23">
        <v>31</v>
      </c>
      <c r="D95" s="25" t="s">
        <v>174</v>
      </c>
      <c r="E95" s="33" t="s">
        <v>25</v>
      </c>
      <c r="F95" s="30">
        <v>2</v>
      </c>
      <c r="G95" s="34"/>
      <c r="H95" s="35"/>
    </row>
    <row r="96" spans="1:8" ht="15.95" customHeight="1" thickBot="1" x14ac:dyDescent="0.3">
      <c r="A96" s="2"/>
      <c r="B96" s="47">
        <v>3310</v>
      </c>
      <c r="C96" s="48">
        <v>31</v>
      </c>
      <c r="D96" s="49" t="s">
        <v>87</v>
      </c>
      <c r="E96" s="50" t="s">
        <v>23</v>
      </c>
      <c r="F96" s="51">
        <v>263</v>
      </c>
      <c r="G96" s="52"/>
      <c r="H96" s="53"/>
    </row>
    <row r="97" spans="1:8" ht="15.95" customHeight="1" thickTop="1" thickBot="1" x14ac:dyDescent="0.3">
      <c r="A97" s="2"/>
      <c r="B97" s="168"/>
      <c r="C97" s="169"/>
      <c r="D97" s="170"/>
      <c r="E97" s="171"/>
      <c r="F97" s="172" t="s">
        <v>175</v>
      </c>
      <c r="G97" s="173"/>
      <c r="H97" s="174"/>
    </row>
    <row r="98" spans="1:8" ht="15.95" customHeight="1" thickTop="1" thickBot="1" x14ac:dyDescent="0.3">
      <c r="A98" s="2"/>
      <c r="B98" s="168"/>
      <c r="C98" s="169"/>
      <c r="D98" s="170"/>
      <c r="E98" s="171"/>
      <c r="F98" s="172" t="s">
        <v>176</v>
      </c>
      <c r="G98" s="173"/>
      <c r="H98" s="174"/>
    </row>
    <row r="99" spans="1:8" ht="15.95" customHeight="1" thickTop="1" x14ac:dyDescent="0.25">
      <c r="A99" s="2"/>
      <c r="B99" s="57"/>
      <c r="C99" s="1"/>
      <c r="E99" s="1"/>
      <c r="F99" s="1"/>
      <c r="G99" s="1"/>
      <c r="H99" s="1"/>
    </row>
    <row r="100" spans="1:8" ht="15.95" customHeight="1" x14ac:dyDescent="0.25">
      <c r="A100" s="2"/>
      <c r="B100" s="153" t="s">
        <v>177</v>
      </c>
      <c r="C100" s="154" t="s">
        <v>178</v>
      </c>
      <c r="D100" s="154" t="s">
        <v>178</v>
      </c>
      <c r="E100" s="154" t="s">
        <v>178</v>
      </c>
      <c r="F100" s="155" t="s">
        <v>178</v>
      </c>
      <c r="G100" s="1"/>
      <c r="H100" s="1"/>
    </row>
    <row r="101" spans="1:8" ht="15.95" customHeight="1" x14ac:dyDescent="0.25">
      <c r="A101" s="2"/>
      <c r="B101" s="153" t="s">
        <v>179</v>
      </c>
      <c r="C101" s="154" t="s">
        <v>178</v>
      </c>
      <c r="D101" s="154" t="s">
        <v>178</v>
      </c>
      <c r="E101" s="154" t="s">
        <v>178</v>
      </c>
      <c r="F101" s="155" t="s">
        <v>178</v>
      </c>
      <c r="G101" s="1"/>
      <c r="H101" s="1"/>
    </row>
    <row r="102" spans="1:8" ht="15.95" customHeight="1" x14ac:dyDescent="0.25">
      <c r="A102" s="2"/>
      <c r="B102" s="153" t="s">
        <v>180</v>
      </c>
      <c r="C102" s="154" t="s">
        <v>178</v>
      </c>
      <c r="D102" s="154" t="s">
        <v>178</v>
      </c>
      <c r="E102" s="154" t="s">
        <v>178</v>
      </c>
      <c r="F102" s="155" t="s">
        <v>178</v>
      </c>
      <c r="G102" s="1"/>
      <c r="H102" s="1"/>
    </row>
    <row r="103" spans="1:8" ht="15.95" customHeight="1" x14ac:dyDescent="0.25">
      <c r="A103" s="2"/>
      <c r="B103" s="153" t="s">
        <v>181</v>
      </c>
      <c r="C103" s="154" t="s">
        <v>178</v>
      </c>
      <c r="D103" s="154" t="s">
        <v>178</v>
      </c>
      <c r="E103" s="154" t="s">
        <v>178</v>
      </c>
      <c r="F103" s="155" t="s">
        <v>178</v>
      </c>
      <c r="G103" s="1"/>
      <c r="H103" s="1"/>
    </row>
    <row r="104" spans="1:8" ht="15.95" customHeight="1" x14ac:dyDescent="0.25">
      <c r="A104" s="2"/>
      <c r="B104" s="153" t="s">
        <v>182</v>
      </c>
      <c r="C104" s="154" t="s">
        <v>178</v>
      </c>
      <c r="D104" s="154" t="s">
        <v>183</v>
      </c>
      <c r="E104" s="155" t="s">
        <v>178</v>
      </c>
      <c r="F104" s="156"/>
      <c r="G104" s="1"/>
      <c r="H104" s="1"/>
    </row>
    <row r="105" spans="1:8" x14ac:dyDescent="0.25">
      <c r="A105" s="2"/>
      <c r="B105" s="153" t="s">
        <v>184</v>
      </c>
      <c r="C105" s="154" t="s">
        <v>178</v>
      </c>
      <c r="D105" s="154" t="s">
        <v>185</v>
      </c>
      <c r="E105" s="154" t="s">
        <v>178</v>
      </c>
      <c r="F105" s="155" t="s">
        <v>178</v>
      </c>
      <c r="G105" s="1"/>
      <c r="H105" s="1"/>
    </row>
    <row r="106" spans="1:8" x14ac:dyDescent="0.25">
      <c r="A106" s="2"/>
      <c r="B106" s="192"/>
      <c r="C106" s="1"/>
      <c r="E106" s="1"/>
      <c r="F106" s="1"/>
      <c r="G106" s="1"/>
      <c r="H106" s="1"/>
    </row>
    <row r="107" spans="1:8" x14ac:dyDescent="0.25">
      <c r="A107" s="2"/>
      <c r="B107" s="2" t="s">
        <v>186</v>
      </c>
      <c r="C107" s="1"/>
      <c r="E107" s="1"/>
      <c r="F107" s="1"/>
      <c r="G107" s="1"/>
      <c r="H107" s="1"/>
    </row>
    <row r="108" spans="1:8" x14ac:dyDescent="0.25">
      <c r="A108" s="2"/>
      <c r="B108" s="2" t="s">
        <v>187</v>
      </c>
      <c r="C108" s="1"/>
      <c r="E108" s="1"/>
      <c r="F108" s="1"/>
      <c r="G108" s="1"/>
      <c r="H108" s="1"/>
    </row>
    <row r="109" spans="1:8" ht="16.5" customHeight="1" x14ac:dyDescent="0.25">
      <c r="B109" s="2"/>
      <c r="C109" s="1"/>
      <c r="E109" s="1"/>
      <c r="F109" s="1"/>
      <c r="G109" s="1"/>
      <c r="H109" s="1"/>
    </row>
    <row r="110" spans="1:8" x14ac:dyDescent="0.25">
      <c r="B110" s="56"/>
      <c r="C110" s="1"/>
      <c r="E110" s="1"/>
      <c r="F110" s="1"/>
      <c r="G110" s="1"/>
      <c r="H110" s="1"/>
    </row>
    <row r="111" spans="1:8" x14ac:dyDescent="0.25">
      <c r="B111" s="192"/>
      <c r="C111" s="1"/>
      <c r="E111" s="1"/>
      <c r="F111" s="1"/>
      <c r="G111" s="1"/>
      <c r="H111" s="1"/>
    </row>
    <row r="112" spans="1:8" x14ac:dyDescent="0.25">
      <c r="B112" s="192"/>
      <c r="C112" s="1"/>
      <c r="E112" s="1"/>
      <c r="F112" s="1"/>
      <c r="G112" s="1"/>
      <c r="H112" s="1"/>
    </row>
    <row r="113" spans="2:8" x14ac:dyDescent="0.25">
      <c r="B113" s="2"/>
      <c r="C113" s="1"/>
      <c r="E113" s="1"/>
      <c r="F113" s="1"/>
      <c r="G113" s="1"/>
      <c r="H113" s="1"/>
    </row>
    <row r="114" spans="2:8" x14ac:dyDescent="0.25">
      <c r="B114" s="2"/>
      <c r="C114" s="1"/>
      <c r="E114" s="1"/>
      <c r="F114" s="1"/>
      <c r="G114" s="1"/>
      <c r="H114" s="1"/>
    </row>
    <row r="115" spans="2:8" x14ac:dyDescent="0.25">
      <c r="B115" s="2"/>
      <c r="C115" s="1"/>
      <c r="E115" s="1"/>
      <c r="F115" s="1"/>
      <c r="G115" s="1"/>
      <c r="H115" s="1"/>
    </row>
    <row r="116" spans="2:8" x14ac:dyDescent="0.25">
      <c r="B116" s="2"/>
      <c r="C116" s="1"/>
      <c r="E116" s="1"/>
      <c r="F116" s="1"/>
      <c r="G116" s="1"/>
      <c r="H116" s="1"/>
    </row>
    <row r="117" spans="2:8" x14ac:dyDescent="0.25">
      <c r="B117" s="2"/>
      <c r="C117" s="1"/>
      <c r="E117" s="1"/>
      <c r="F117" s="1"/>
      <c r="G117" s="1"/>
      <c r="H117" s="1"/>
    </row>
    <row r="118" spans="2:8" ht="16.5" customHeight="1" x14ac:dyDescent="0.25">
      <c r="B118" s="2"/>
      <c r="C118" s="1"/>
      <c r="E118" s="1"/>
      <c r="F118" s="1"/>
      <c r="G118" s="1"/>
      <c r="H118" s="1"/>
    </row>
    <row r="119" spans="2:8" x14ac:dyDescent="0.25">
      <c r="B119" s="2"/>
      <c r="C119" s="1"/>
      <c r="E119" s="1"/>
      <c r="F119" s="1"/>
      <c r="G119" s="1"/>
      <c r="H119" s="1"/>
    </row>
    <row r="120" spans="2:8" x14ac:dyDescent="0.25">
      <c r="B120" s="1"/>
      <c r="C120" s="1"/>
      <c r="E120" s="1"/>
      <c r="F120" s="1"/>
      <c r="G120" s="1"/>
      <c r="H120" s="1"/>
    </row>
    <row r="121" spans="2:8" x14ac:dyDescent="0.25">
      <c r="B121" s="1"/>
      <c r="C121" s="1"/>
      <c r="E121" s="1"/>
      <c r="F121" s="1"/>
      <c r="G121" s="1"/>
      <c r="H121" s="1"/>
    </row>
    <row r="122" spans="2:8" x14ac:dyDescent="0.25">
      <c r="B122" s="1"/>
      <c r="C122" s="1"/>
      <c r="E122" s="1"/>
      <c r="F122" s="1"/>
      <c r="G122" s="1"/>
      <c r="H122" s="1"/>
    </row>
    <row r="123" spans="2:8" x14ac:dyDescent="0.25">
      <c r="B123" s="1"/>
      <c r="C123" s="1"/>
      <c r="E123" s="1"/>
      <c r="F123" s="1"/>
      <c r="G123" s="1"/>
      <c r="H123" s="1"/>
    </row>
    <row r="124" spans="2:8" x14ac:dyDescent="0.25">
      <c r="B124" s="1"/>
      <c r="C124" s="1"/>
      <c r="E124" s="1"/>
      <c r="F124" s="1"/>
      <c r="G124" s="1"/>
      <c r="H124" s="1"/>
    </row>
    <row r="125" spans="2:8" x14ac:dyDescent="0.25">
      <c r="B125" s="1"/>
      <c r="C125" s="1"/>
      <c r="E125" s="1"/>
      <c r="F125" s="1"/>
      <c r="G125" s="1"/>
      <c r="H125" s="1"/>
    </row>
    <row r="126" spans="2:8" x14ac:dyDescent="0.25">
      <c r="B126" s="1"/>
      <c r="C126" s="1"/>
      <c r="E126" s="1"/>
      <c r="F126" s="1"/>
      <c r="G126" s="1"/>
      <c r="H126" s="1"/>
    </row>
    <row r="127" spans="2:8" ht="39" customHeight="1" x14ac:dyDescent="0.25">
      <c r="B127" s="1"/>
      <c r="C127" s="1"/>
      <c r="E127" s="1"/>
      <c r="F127" s="1"/>
      <c r="G127" s="1"/>
      <c r="H127" s="1"/>
    </row>
    <row r="128" spans="2:8" x14ac:dyDescent="0.25">
      <c r="B128" s="1"/>
      <c r="C128" s="1"/>
      <c r="E128" s="1"/>
      <c r="F128" s="1"/>
      <c r="G128" s="1"/>
      <c r="H128" s="1"/>
    </row>
    <row r="129" spans="2:8" x14ac:dyDescent="0.25">
      <c r="B129" s="1"/>
      <c r="C129" s="1"/>
      <c r="E129" s="1"/>
      <c r="F129" s="1"/>
      <c r="G129" s="1"/>
      <c r="H129" s="1"/>
    </row>
    <row r="130" spans="2:8" x14ac:dyDescent="0.25">
      <c r="B130" s="1"/>
      <c r="C130" s="1"/>
      <c r="E130" s="1"/>
      <c r="F130" s="1"/>
      <c r="G130" s="1"/>
      <c r="H130" s="1"/>
    </row>
    <row r="131" spans="2:8" x14ac:dyDescent="0.25">
      <c r="B131" s="1"/>
      <c r="C131" s="1"/>
      <c r="E131" s="1"/>
      <c r="F131" s="1"/>
      <c r="G131" s="1"/>
      <c r="H131" s="1"/>
    </row>
    <row r="132" spans="2:8" x14ac:dyDescent="0.25">
      <c r="B132" s="1"/>
      <c r="C132" s="1"/>
      <c r="E132" s="1"/>
      <c r="F132" s="1"/>
      <c r="G132" s="1"/>
      <c r="H132" s="1"/>
    </row>
    <row r="133" spans="2:8" x14ac:dyDescent="0.25">
      <c r="B133" s="1"/>
      <c r="C133" s="1"/>
      <c r="E133" s="1"/>
      <c r="F133" s="1"/>
      <c r="G133" s="1"/>
      <c r="H133" s="1"/>
    </row>
    <row r="134" spans="2:8" x14ac:dyDescent="0.25">
      <c r="B134" s="1"/>
      <c r="C134" s="1"/>
      <c r="E134" s="1"/>
      <c r="F134" s="1"/>
      <c r="G134" s="1"/>
      <c r="H134" s="1"/>
    </row>
    <row r="135" spans="2:8" x14ac:dyDescent="0.25">
      <c r="B135" s="1"/>
      <c r="C135" s="1"/>
      <c r="E135" s="1"/>
      <c r="F135" s="1"/>
      <c r="G135" s="1"/>
      <c r="H135" s="1"/>
    </row>
    <row r="136" spans="2:8" x14ac:dyDescent="0.25">
      <c r="B136" s="1"/>
      <c r="C136" s="1"/>
      <c r="E136" s="1"/>
      <c r="F136" s="1"/>
      <c r="G136" s="1"/>
      <c r="H136" s="1"/>
    </row>
    <row r="137" spans="2:8" x14ac:dyDescent="0.25">
      <c r="B137" s="1"/>
      <c r="C137" s="1"/>
      <c r="E137" s="1"/>
      <c r="F137" s="1"/>
      <c r="G137" s="1"/>
      <c r="H137" s="1"/>
    </row>
    <row r="138" spans="2:8" x14ac:dyDescent="0.25">
      <c r="B138" s="1"/>
      <c r="C138" s="1"/>
      <c r="E138" s="1"/>
      <c r="F138" s="1"/>
      <c r="G138" s="1"/>
      <c r="H138" s="1"/>
    </row>
    <row r="139" spans="2:8" x14ac:dyDescent="0.25">
      <c r="B139" s="1"/>
      <c r="C139" s="1"/>
      <c r="E139" s="1"/>
      <c r="F139" s="1"/>
      <c r="G139" s="1"/>
      <c r="H139" s="1"/>
    </row>
    <row r="140" spans="2:8" x14ac:dyDescent="0.25">
      <c r="B140" s="1"/>
      <c r="C140" s="1"/>
      <c r="E140" s="1"/>
      <c r="F140" s="1"/>
      <c r="G140" s="1"/>
      <c r="H140" s="1"/>
    </row>
    <row r="141" spans="2:8" x14ac:dyDescent="0.25">
      <c r="B141" s="1"/>
      <c r="C141" s="1"/>
      <c r="E141" s="1"/>
      <c r="F141" s="1"/>
      <c r="G141" s="1"/>
      <c r="H141" s="1"/>
    </row>
    <row r="142" spans="2:8" x14ac:dyDescent="0.25">
      <c r="B142" s="1"/>
      <c r="C142" s="1"/>
      <c r="E142" s="1"/>
      <c r="F142" s="1"/>
      <c r="G142" s="1"/>
      <c r="H142" s="1"/>
    </row>
    <row r="143" spans="2:8" x14ac:dyDescent="0.25">
      <c r="B143" s="1"/>
      <c r="C143" s="1"/>
      <c r="E143" s="1"/>
      <c r="F143" s="1"/>
      <c r="G143" s="1"/>
      <c r="H143" s="1"/>
    </row>
    <row r="144" spans="2:8" x14ac:dyDescent="0.25">
      <c r="B144" s="1"/>
      <c r="C144" s="1"/>
      <c r="E144" s="1"/>
      <c r="F144" s="1"/>
      <c r="G144" s="1"/>
      <c r="H144" s="1"/>
    </row>
    <row r="145" spans="2:8" x14ac:dyDescent="0.25">
      <c r="B145" s="1"/>
      <c r="C145" s="1"/>
      <c r="E145" s="1"/>
      <c r="F145" s="1"/>
      <c r="G145" s="1"/>
      <c r="H145" s="1"/>
    </row>
    <row r="146" spans="2:8" x14ac:dyDescent="0.25">
      <c r="B146" s="1"/>
      <c r="C146" s="1"/>
      <c r="E146" s="1"/>
      <c r="F146" s="1"/>
      <c r="G146" s="1"/>
      <c r="H146" s="1"/>
    </row>
    <row r="147" spans="2:8" x14ac:dyDescent="0.25">
      <c r="B147" s="1"/>
      <c r="C147" s="1"/>
      <c r="E147" s="1"/>
      <c r="F147" s="1"/>
      <c r="G147" s="1"/>
      <c r="H147" s="1"/>
    </row>
    <row r="148" spans="2:8" x14ac:dyDescent="0.25">
      <c r="B148" s="1"/>
      <c r="C148" s="1"/>
      <c r="E148" s="1"/>
      <c r="F148" s="1"/>
      <c r="G148" s="1"/>
      <c r="H148" s="1"/>
    </row>
    <row r="149" spans="2:8" x14ac:dyDescent="0.25">
      <c r="B149" s="1"/>
      <c r="C149" s="1"/>
      <c r="E149" s="1"/>
      <c r="F149" s="1"/>
      <c r="G149" s="1"/>
      <c r="H149" s="1"/>
    </row>
    <row r="150" spans="2:8" x14ac:dyDescent="0.25">
      <c r="B150" s="1"/>
      <c r="C150" s="1"/>
      <c r="E150" s="1"/>
      <c r="F150" s="1"/>
      <c r="G150" s="1"/>
      <c r="H150" s="1"/>
    </row>
    <row r="151" spans="2:8" x14ac:dyDescent="0.25">
      <c r="B151" s="1"/>
      <c r="C151" s="1"/>
      <c r="E151" s="1"/>
      <c r="F151" s="1"/>
      <c r="G151" s="1"/>
      <c r="H151" s="1"/>
    </row>
    <row r="152" spans="2:8" x14ac:dyDescent="0.25">
      <c r="B152" s="1"/>
      <c r="C152" s="1"/>
      <c r="E152" s="1"/>
      <c r="F152" s="1"/>
      <c r="G152" s="1"/>
      <c r="H152" s="1"/>
    </row>
    <row r="153" spans="2:8" x14ac:dyDescent="0.25">
      <c r="B153" s="1"/>
      <c r="C153" s="1"/>
      <c r="E153" s="1"/>
      <c r="F153" s="1"/>
      <c r="G153" s="1"/>
      <c r="H153" s="1"/>
    </row>
    <row r="154" spans="2:8" x14ac:dyDescent="0.25">
      <c r="B154" s="1"/>
      <c r="C154" s="1"/>
      <c r="E154" s="1"/>
      <c r="F154" s="1"/>
      <c r="G154" s="1"/>
      <c r="H154" s="1"/>
    </row>
    <row r="155" spans="2:8" x14ac:dyDescent="0.25">
      <c r="B155" s="1"/>
      <c r="C155" s="1"/>
      <c r="E155" s="1"/>
      <c r="F155" s="1"/>
      <c r="G155" s="1"/>
      <c r="H155" s="1"/>
    </row>
    <row r="156" spans="2:8" x14ac:dyDescent="0.25">
      <c r="B156" s="1"/>
      <c r="C156" s="1"/>
      <c r="E156" s="1"/>
      <c r="F156" s="1"/>
      <c r="G156" s="1"/>
      <c r="H156" s="1"/>
    </row>
    <row r="157" spans="2:8" x14ac:dyDescent="0.25">
      <c r="B157" s="1"/>
      <c r="C157" s="1"/>
      <c r="E157" s="1"/>
      <c r="F157" s="1"/>
      <c r="G157" s="1"/>
      <c r="H157" s="1"/>
    </row>
    <row r="158" spans="2:8" x14ac:dyDescent="0.25">
      <c r="B158" s="1"/>
      <c r="C158" s="1"/>
      <c r="E158" s="1"/>
      <c r="F158" s="1"/>
      <c r="G158" s="1"/>
      <c r="H158" s="1"/>
    </row>
    <row r="159" spans="2:8" x14ac:dyDescent="0.25">
      <c r="B159" s="1"/>
      <c r="C159" s="1"/>
      <c r="E159" s="1"/>
      <c r="F159" s="1"/>
      <c r="G159" s="1"/>
      <c r="H159" s="1"/>
    </row>
    <row r="160" spans="2:8" x14ac:dyDescent="0.25">
      <c r="B160" s="1"/>
      <c r="C160" s="1"/>
      <c r="E160" s="1"/>
      <c r="F160" s="1"/>
      <c r="G160" s="1"/>
      <c r="H160" s="1"/>
    </row>
    <row r="161" spans="2:8" x14ac:dyDescent="0.25">
      <c r="B161" s="1"/>
      <c r="C161" s="1"/>
      <c r="E161" s="1"/>
      <c r="F161" s="1"/>
      <c r="G161" s="1"/>
      <c r="H161" s="1"/>
    </row>
    <row r="162" spans="2:8" x14ac:dyDescent="0.25">
      <c r="B162" s="1"/>
      <c r="C162" s="1"/>
      <c r="E162" s="1"/>
      <c r="F162" s="1"/>
      <c r="G162" s="1"/>
      <c r="H162" s="1"/>
    </row>
    <row r="163" spans="2:8" x14ac:dyDescent="0.25">
      <c r="B163" s="1"/>
      <c r="C163" s="1"/>
      <c r="E163" s="1"/>
      <c r="F163" s="1"/>
      <c r="G163" s="1"/>
      <c r="H163" s="1"/>
    </row>
    <row r="164" spans="2:8" x14ac:dyDescent="0.25">
      <c r="B164" s="1"/>
      <c r="C164" s="1"/>
      <c r="E164" s="1"/>
      <c r="F164" s="1"/>
      <c r="G164" s="1"/>
      <c r="H164" s="1"/>
    </row>
    <row r="165" spans="2:8" x14ac:dyDescent="0.25">
      <c r="B165" s="1"/>
      <c r="C165" s="1"/>
      <c r="E165" s="1"/>
      <c r="F165" s="1"/>
      <c r="G165" s="1"/>
      <c r="H165" s="1"/>
    </row>
    <row r="166" spans="2:8" x14ac:dyDescent="0.25">
      <c r="B166" s="1"/>
      <c r="C166" s="1"/>
      <c r="E166" s="1"/>
      <c r="F166" s="1"/>
      <c r="G166" s="1"/>
      <c r="H166" s="1"/>
    </row>
    <row r="167" spans="2:8" x14ac:dyDescent="0.25">
      <c r="B167" s="1"/>
      <c r="C167" s="1"/>
      <c r="E167" s="1"/>
      <c r="F167" s="1"/>
      <c r="G167" s="1"/>
      <c r="H167" s="1"/>
    </row>
    <row r="168" spans="2:8" x14ac:dyDescent="0.25">
      <c r="B168" s="1"/>
      <c r="C168" s="1"/>
      <c r="E168" s="1"/>
      <c r="F168" s="1"/>
      <c r="G168" s="1"/>
      <c r="H168" s="1"/>
    </row>
    <row r="169" spans="2:8" x14ac:dyDescent="0.25">
      <c r="B169" s="1"/>
      <c r="C169" s="1"/>
      <c r="E169" s="1"/>
      <c r="F169" s="1"/>
      <c r="G169" s="1"/>
      <c r="H169" s="1"/>
    </row>
    <row r="170" spans="2:8" x14ac:dyDescent="0.25">
      <c r="B170" s="1"/>
      <c r="C170" s="1"/>
      <c r="E170" s="1"/>
      <c r="F170" s="1"/>
      <c r="G170" s="1"/>
      <c r="H170" s="1"/>
    </row>
    <row r="171" spans="2:8" x14ac:dyDescent="0.25">
      <c r="B171" s="1"/>
      <c r="C171" s="1"/>
      <c r="E171" s="1"/>
      <c r="F171" s="1"/>
      <c r="G171" s="1"/>
      <c r="H171" s="1"/>
    </row>
    <row r="172" spans="2:8" x14ac:dyDescent="0.25">
      <c r="B172" s="1"/>
      <c r="C172" s="1"/>
      <c r="E172" s="1"/>
      <c r="F172" s="1"/>
      <c r="G172" s="1"/>
      <c r="H172" s="1"/>
    </row>
    <row r="173" spans="2:8" x14ac:dyDescent="0.25">
      <c r="B173" s="1"/>
      <c r="C173" s="1"/>
      <c r="E173" s="1"/>
      <c r="F173" s="1"/>
      <c r="G173" s="1"/>
      <c r="H173" s="1"/>
    </row>
    <row r="174" spans="2:8" x14ac:dyDescent="0.25">
      <c r="B174" s="1"/>
      <c r="C174" s="1"/>
      <c r="E174" s="1"/>
      <c r="F174" s="1"/>
      <c r="G174" s="1"/>
      <c r="H174" s="1"/>
    </row>
    <row r="175" spans="2:8" x14ac:dyDescent="0.25">
      <c r="B175" s="1"/>
      <c r="C175" s="1"/>
      <c r="E175" s="1"/>
      <c r="F175" s="1"/>
      <c r="G175" s="1"/>
      <c r="H175" s="1"/>
    </row>
    <row r="176" spans="2:8" x14ac:dyDescent="0.25">
      <c r="B176" s="1"/>
      <c r="C176" s="1"/>
      <c r="E176" s="1"/>
      <c r="F176" s="1"/>
      <c r="G176" s="1"/>
      <c r="H176" s="1"/>
    </row>
    <row r="177" spans="2:8" x14ac:dyDescent="0.25">
      <c r="B177" s="1"/>
      <c r="C177" s="1"/>
      <c r="E177" s="1"/>
      <c r="F177" s="1"/>
      <c r="G177" s="1"/>
      <c r="H177" s="1"/>
    </row>
    <row r="178" spans="2:8" x14ac:dyDescent="0.25">
      <c r="B178" s="1"/>
      <c r="C178" s="1"/>
      <c r="E178" s="1"/>
      <c r="F178" s="1"/>
      <c r="G178" s="1"/>
      <c r="H178" s="1"/>
    </row>
    <row r="179" spans="2:8" x14ac:dyDescent="0.25">
      <c r="B179" s="1"/>
      <c r="C179" s="1"/>
      <c r="E179" s="1"/>
      <c r="F179" s="1"/>
      <c r="G179" s="1"/>
      <c r="H179" s="1"/>
    </row>
    <row r="180" spans="2:8" x14ac:dyDescent="0.25">
      <c r="B180" s="1"/>
      <c r="C180" s="1"/>
      <c r="E180" s="1"/>
      <c r="F180" s="1"/>
      <c r="G180" s="1"/>
      <c r="H180" s="1"/>
    </row>
    <row r="181" spans="2:8" x14ac:dyDescent="0.25">
      <c r="B181" s="1"/>
      <c r="C181" s="1"/>
      <c r="E181" s="1"/>
      <c r="F181" s="1"/>
      <c r="G181" s="1"/>
      <c r="H181" s="1"/>
    </row>
    <row r="182" spans="2:8" x14ac:dyDescent="0.25">
      <c r="B182" s="1"/>
      <c r="C182" s="1"/>
      <c r="E182" s="1"/>
      <c r="F182" s="1"/>
      <c r="G182" s="1"/>
      <c r="H182" s="1"/>
    </row>
    <row r="183" spans="2:8" x14ac:dyDescent="0.25">
      <c r="B183" s="1"/>
      <c r="C183" s="1"/>
      <c r="E183" s="1"/>
      <c r="F183" s="1"/>
      <c r="G183" s="1"/>
      <c r="H183" s="1"/>
    </row>
    <row r="184" spans="2:8" x14ac:dyDescent="0.25">
      <c r="B184" s="1"/>
      <c r="C184" s="1"/>
      <c r="E184" s="1"/>
      <c r="F184" s="1"/>
      <c r="G184" s="1"/>
      <c r="H184" s="1"/>
    </row>
    <row r="185" spans="2:8" x14ac:dyDescent="0.25">
      <c r="B185" s="1"/>
      <c r="C185" s="1"/>
      <c r="E185" s="1"/>
      <c r="F185" s="1"/>
      <c r="G185" s="1"/>
      <c r="H185" s="1"/>
    </row>
    <row r="186" spans="2:8" x14ac:dyDescent="0.25">
      <c r="B186" s="1"/>
      <c r="C186" s="1"/>
      <c r="E186" s="1"/>
      <c r="F186" s="1"/>
      <c r="G186" s="1"/>
      <c r="H186" s="1"/>
    </row>
    <row r="187" spans="2:8" x14ac:dyDescent="0.25">
      <c r="B187" s="1"/>
      <c r="C187" s="1"/>
      <c r="E187" s="1"/>
      <c r="F187" s="1"/>
      <c r="G187" s="1"/>
      <c r="H187" s="1"/>
    </row>
    <row r="188" spans="2:8" x14ac:dyDescent="0.25">
      <c r="B188" s="1"/>
      <c r="C188" s="1"/>
      <c r="E188" s="1"/>
      <c r="F188" s="1"/>
      <c r="G188" s="1"/>
      <c r="H188" s="1"/>
    </row>
    <row r="189" spans="2:8" x14ac:dyDescent="0.25">
      <c r="B189" s="1"/>
      <c r="C189" s="1"/>
      <c r="E189" s="1"/>
      <c r="F189" s="1"/>
      <c r="G189" s="1"/>
      <c r="H189" s="1"/>
    </row>
    <row r="190" spans="2:8" x14ac:dyDescent="0.25">
      <c r="B190" s="1"/>
      <c r="C190" s="1"/>
      <c r="E190" s="1"/>
      <c r="F190" s="1"/>
      <c r="G190" s="1"/>
      <c r="H190" s="1"/>
    </row>
    <row r="191" spans="2:8" x14ac:dyDescent="0.25">
      <c r="B191" s="1"/>
      <c r="C191" s="1"/>
      <c r="E191" s="1"/>
      <c r="F191" s="1"/>
      <c r="G191" s="1"/>
      <c r="H191" s="1"/>
    </row>
    <row r="192" spans="2:8" x14ac:dyDescent="0.25">
      <c r="B192" s="1"/>
      <c r="C192" s="1"/>
      <c r="E192" s="1"/>
      <c r="F192" s="1"/>
      <c r="G192" s="1"/>
      <c r="H192" s="1"/>
    </row>
    <row r="193" spans="2:8" x14ac:dyDescent="0.25">
      <c r="B193" s="1"/>
      <c r="C193" s="1"/>
      <c r="E193" s="1"/>
      <c r="F193" s="1"/>
      <c r="G193" s="1"/>
      <c r="H193" s="1"/>
    </row>
    <row r="194" spans="2:8" x14ac:dyDescent="0.25">
      <c r="B194" s="1"/>
      <c r="C194" s="1"/>
      <c r="E194" s="1"/>
      <c r="F194" s="1"/>
      <c r="G194" s="1"/>
      <c r="H194" s="1"/>
    </row>
    <row r="195" spans="2:8" x14ac:dyDescent="0.25">
      <c r="B195" s="1"/>
      <c r="C195" s="1"/>
      <c r="E195" s="1"/>
      <c r="F195" s="1"/>
      <c r="G195" s="1"/>
      <c r="H195" s="1"/>
    </row>
    <row r="196" spans="2:8" x14ac:dyDescent="0.25">
      <c r="B196" s="1"/>
      <c r="C196" s="1"/>
      <c r="E196" s="1"/>
      <c r="F196" s="1"/>
      <c r="G196" s="1"/>
      <c r="H196" s="1"/>
    </row>
    <row r="197" spans="2:8" x14ac:dyDescent="0.25">
      <c r="B197" s="1"/>
      <c r="C197" s="1"/>
      <c r="E197" s="1"/>
      <c r="F197" s="1"/>
      <c r="G197" s="1"/>
      <c r="H197" s="1"/>
    </row>
    <row r="198" spans="2:8" x14ac:dyDescent="0.25">
      <c r="B198" s="1"/>
      <c r="C198" s="1"/>
      <c r="E198" s="1"/>
      <c r="F198" s="1"/>
      <c r="G198" s="1"/>
      <c r="H198" s="1"/>
    </row>
    <row r="199" spans="2:8" x14ac:dyDescent="0.25">
      <c r="B199" s="1"/>
      <c r="C199" s="1"/>
      <c r="E199" s="1"/>
      <c r="F199" s="1"/>
      <c r="G199" s="1"/>
      <c r="H199" s="1"/>
    </row>
    <row r="200" spans="2:8" x14ac:dyDescent="0.25">
      <c r="B200" s="1"/>
      <c r="C200" s="1"/>
      <c r="E200" s="1"/>
      <c r="F200" s="1"/>
      <c r="G200" s="1"/>
      <c r="H200" s="1"/>
    </row>
    <row r="201" spans="2:8" x14ac:dyDescent="0.25">
      <c r="B201" s="1"/>
      <c r="C201" s="1"/>
      <c r="E201" s="1"/>
      <c r="F201" s="1"/>
      <c r="G201" s="1"/>
      <c r="H201" s="1"/>
    </row>
    <row r="202" spans="2:8" x14ac:dyDescent="0.25">
      <c r="B202" s="1"/>
      <c r="C202" s="1"/>
      <c r="E202" s="1"/>
      <c r="F202" s="1"/>
      <c r="G202" s="1"/>
      <c r="H202" s="1"/>
    </row>
    <row r="203" spans="2:8" x14ac:dyDescent="0.25">
      <c r="B203" s="1"/>
      <c r="C203" s="1"/>
      <c r="E203" s="1"/>
      <c r="F203" s="1"/>
      <c r="G203" s="1"/>
      <c r="H203" s="1"/>
    </row>
    <row r="204" spans="2:8" x14ac:dyDescent="0.25">
      <c r="B204" s="1"/>
      <c r="C204" s="1"/>
      <c r="E204" s="1"/>
      <c r="F204" s="1"/>
      <c r="G204" s="1"/>
      <c r="H204" s="1"/>
    </row>
    <row r="205" spans="2:8" x14ac:dyDescent="0.25">
      <c r="B205" s="1"/>
      <c r="C205" s="1"/>
      <c r="E205" s="1"/>
      <c r="F205" s="1"/>
      <c r="G205" s="1"/>
      <c r="H205" s="1"/>
    </row>
    <row r="206" spans="2:8" x14ac:dyDescent="0.25">
      <c r="B206" s="1"/>
      <c r="C206" s="1"/>
      <c r="E206" s="1"/>
      <c r="F206" s="1"/>
      <c r="G206" s="1"/>
      <c r="H206" s="1"/>
    </row>
    <row r="207" spans="2:8" x14ac:dyDescent="0.25">
      <c r="B207" s="1"/>
      <c r="C207" s="1"/>
      <c r="E207" s="1"/>
      <c r="F207" s="1"/>
      <c r="G207" s="1"/>
      <c r="H207" s="1"/>
    </row>
    <row r="208" spans="2:8" x14ac:dyDescent="0.25">
      <c r="B208" s="1"/>
      <c r="C208" s="1"/>
      <c r="E208" s="1"/>
      <c r="F208" s="1"/>
      <c r="G208" s="1"/>
      <c r="H208" s="1"/>
    </row>
    <row r="209" spans="2:8" x14ac:dyDescent="0.25">
      <c r="B209" s="1"/>
      <c r="C209" s="1"/>
      <c r="E209" s="1"/>
      <c r="F209" s="1"/>
      <c r="G209" s="1"/>
      <c r="H209" s="1"/>
    </row>
    <row r="210" spans="2:8" x14ac:dyDescent="0.25">
      <c r="B210" s="1"/>
      <c r="C210" s="1"/>
      <c r="E210" s="1"/>
      <c r="F210" s="1"/>
      <c r="G210" s="1"/>
      <c r="H210" s="1"/>
    </row>
    <row r="211" spans="2:8" x14ac:dyDescent="0.25">
      <c r="B211" s="1"/>
      <c r="C211" s="1"/>
      <c r="E211" s="1"/>
      <c r="F211" s="1"/>
      <c r="G211" s="1"/>
      <c r="H211" s="1"/>
    </row>
    <row r="212" spans="2:8" x14ac:dyDescent="0.25">
      <c r="B212" s="1"/>
      <c r="C212" s="1"/>
      <c r="E212" s="1"/>
      <c r="F212" s="1"/>
      <c r="G212" s="1"/>
      <c r="H212" s="1"/>
    </row>
    <row r="213" spans="2:8" x14ac:dyDescent="0.25">
      <c r="B213" s="1"/>
      <c r="C213" s="1"/>
      <c r="E213" s="1"/>
      <c r="F213" s="1"/>
      <c r="G213" s="1"/>
      <c r="H213" s="1"/>
    </row>
    <row r="214" spans="2:8" x14ac:dyDescent="0.25">
      <c r="B214" s="1"/>
      <c r="C214" s="1"/>
      <c r="E214" s="1"/>
      <c r="F214" s="1"/>
      <c r="G214" s="1"/>
      <c r="H214" s="1"/>
    </row>
    <row r="215" spans="2:8" x14ac:dyDescent="0.25">
      <c r="B215" s="1"/>
      <c r="C215" s="1"/>
      <c r="E215" s="1"/>
      <c r="F215" s="1"/>
      <c r="G215" s="1"/>
      <c r="H215" s="1"/>
    </row>
    <row r="216" spans="2:8" x14ac:dyDescent="0.25">
      <c r="B216" s="1"/>
      <c r="C216" s="1"/>
      <c r="E216" s="1"/>
      <c r="F216" s="1"/>
      <c r="G216" s="1"/>
      <c r="H216" s="1"/>
    </row>
    <row r="217" spans="2:8" x14ac:dyDescent="0.25">
      <c r="B217" s="1"/>
      <c r="C217" s="1"/>
      <c r="E217" s="1"/>
      <c r="F217" s="1"/>
      <c r="G217" s="1"/>
      <c r="H217" s="1"/>
    </row>
    <row r="218" spans="2:8" x14ac:dyDescent="0.25">
      <c r="B218" s="1"/>
      <c r="C218" s="1"/>
      <c r="E218" s="1"/>
      <c r="F218" s="1"/>
      <c r="G218" s="1"/>
      <c r="H218" s="1"/>
    </row>
    <row r="219" spans="2:8" x14ac:dyDescent="0.25">
      <c r="B219" s="1"/>
      <c r="C219" s="1"/>
      <c r="E219" s="1"/>
      <c r="F219" s="1"/>
      <c r="G219" s="1"/>
      <c r="H219" s="1"/>
    </row>
    <row r="220" spans="2:8" x14ac:dyDescent="0.25">
      <c r="B220" s="1"/>
      <c r="C220" s="1"/>
      <c r="E220" s="1"/>
      <c r="F220" s="1"/>
      <c r="G220" s="1"/>
      <c r="H220" s="1"/>
    </row>
    <row r="221" spans="2:8" x14ac:dyDescent="0.25">
      <c r="B221" s="1"/>
      <c r="C221" s="1"/>
      <c r="E221" s="1"/>
      <c r="F221" s="1"/>
      <c r="G221" s="1"/>
      <c r="H221" s="1"/>
    </row>
    <row r="222" spans="2:8" x14ac:dyDescent="0.25">
      <c r="B222" s="1"/>
      <c r="C222" s="1"/>
      <c r="E222" s="1"/>
      <c r="F222" s="1"/>
      <c r="G222" s="1"/>
      <c r="H222" s="1"/>
    </row>
    <row r="223" spans="2:8" x14ac:dyDescent="0.25">
      <c r="B223" s="1"/>
      <c r="C223" s="1"/>
      <c r="E223" s="1"/>
      <c r="F223" s="1"/>
      <c r="G223" s="1"/>
      <c r="H223" s="1"/>
    </row>
    <row r="224" spans="2:8" x14ac:dyDescent="0.25">
      <c r="B224" s="1"/>
      <c r="C224" s="1"/>
      <c r="E224" s="1"/>
      <c r="F224" s="1"/>
      <c r="G224" s="1"/>
      <c r="H224" s="1"/>
    </row>
    <row r="225" spans="2:8" x14ac:dyDescent="0.25">
      <c r="B225" s="1"/>
      <c r="C225" s="1"/>
      <c r="E225" s="1"/>
      <c r="F225" s="1"/>
      <c r="G225" s="1"/>
      <c r="H225" s="1"/>
    </row>
    <row r="226" spans="2:8" x14ac:dyDescent="0.25">
      <c r="B226" s="1"/>
      <c r="C226" s="1"/>
      <c r="E226" s="1"/>
      <c r="F226" s="1"/>
      <c r="G226" s="1"/>
      <c r="H226" s="1"/>
    </row>
    <row r="227" spans="2:8" x14ac:dyDescent="0.25">
      <c r="B227" s="1"/>
      <c r="C227" s="1"/>
      <c r="E227" s="1"/>
      <c r="F227" s="1"/>
      <c r="G227" s="1"/>
      <c r="H227" s="1"/>
    </row>
    <row r="228" spans="2:8" x14ac:dyDescent="0.25">
      <c r="B228" s="1"/>
      <c r="C228" s="1"/>
      <c r="E228" s="1"/>
      <c r="F228" s="1"/>
      <c r="G228" s="1"/>
      <c r="H228" s="1"/>
    </row>
    <row r="229" spans="2:8" x14ac:dyDescent="0.25">
      <c r="B229" s="1"/>
      <c r="C229" s="1"/>
      <c r="E229" s="1"/>
      <c r="F229" s="1"/>
      <c r="G229" s="1"/>
      <c r="H229" s="1"/>
    </row>
    <row r="230" spans="2:8" x14ac:dyDescent="0.25">
      <c r="B230" s="1"/>
      <c r="C230" s="1"/>
      <c r="E230" s="1"/>
      <c r="F230" s="1"/>
      <c r="G230" s="1"/>
      <c r="H230" s="1"/>
    </row>
    <row r="231" spans="2:8" x14ac:dyDescent="0.25">
      <c r="B231" s="1"/>
      <c r="C231" s="1"/>
      <c r="E231" s="1"/>
      <c r="F231" s="1"/>
      <c r="G231" s="1"/>
      <c r="H231" s="1"/>
    </row>
    <row r="232" spans="2:8" x14ac:dyDescent="0.25">
      <c r="B232" s="1"/>
      <c r="C232" s="1"/>
      <c r="E232" s="1"/>
      <c r="F232" s="1"/>
      <c r="G232" s="1"/>
      <c r="H232" s="1"/>
    </row>
    <row r="233" spans="2:8" x14ac:dyDescent="0.25">
      <c r="B233" s="1"/>
      <c r="C233" s="1"/>
      <c r="E233" s="1"/>
      <c r="F233" s="1"/>
      <c r="G233" s="1"/>
      <c r="H233" s="1"/>
    </row>
    <row r="234" spans="2:8" x14ac:dyDescent="0.25">
      <c r="B234" s="1"/>
      <c r="C234" s="1"/>
      <c r="E234" s="1"/>
      <c r="F234" s="1"/>
      <c r="G234" s="1"/>
      <c r="H234" s="1"/>
    </row>
    <row r="235" spans="2:8" x14ac:dyDescent="0.25">
      <c r="B235" s="1"/>
      <c r="C235" s="1"/>
      <c r="E235" s="1"/>
      <c r="F235" s="1"/>
      <c r="G235" s="1"/>
      <c r="H235" s="1"/>
    </row>
    <row r="236" spans="2:8" x14ac:dyDescent="0.25">
      <c r="B236" s="1"/>
      <c r="C236" s="1"/>
      <c r="E236" s="1"/>
      <c r="F236" s="1"/>
      <c r="G236" s="1"/>
      <c r="H236" s="1"/>
    </row>
    <row r="237" spans="2:8" x14ac:dyDescent="0.25">
      <c r="B237" s="1"/>
      <c r="C237" s="1"/>
      <c r="E237" s="1"/>
      <c r="F237" s="1"/>
      <c r="G237" s="1"/>
      <c r="H237" s="1"/>
    </row>
    <row r="238" spans="2:8" x14ac:dyDescent="0.25">
      <c r="B238" s="1"/>
      <c r="C238" s="1"/>
      <c r="E238" s="1"/>
      <c r="F238" s="1"/>
      <c r="G238" s="1"/>
      <c r="H238" s="1"/>
    </row>
    <row r="239" spans="2:8" x14ac:dyDescent="0.25">
      <c r="B239" s="1"/>
      <c r="C239" s="1"/>
      <c r="E239" s="1"/>
      <c r="F239" s="1"/>
      <c r="G239" s="1"/>
      <c r="H239" s="1"/>
    </row>
    <row r="240" spans="2:8" x14ac:dyDescent="0.25">
      <c r="B240" s="1"/>
      <c r="C240" s="1"/>
      <c r="E240" s="1"/>
      <c r="F240" s="1"/>
      <c r="G240" s="1"/>
      <c r="H240" s="1"/>
    </row>
    <row r="241" spans="2:8" x14ac:dyDescent="0.25">
      <c r="B241" s="1"/>
      <c r="C241" s="1"/>
      <c r="E241" s="1"/>
      <c r="F241" s="1"/>
      <c r="G241" s="1"/>
      <c r="H241" s="1"/>
    </row>
    <row r="242" spans="2:8" x14ac:dyDescent="0.25">
      <c r="B242" s="1"/>
      <c r="C242" s="1"/>
      <c r="E242" s="1"/>
      <c r="F242" s="1"/>
      <c r="G242" s="1"/>
      <c r="H242" s="1"/>
    </row>
    <row r="243" spans="2:8" x14ac:dyDescent="0.25">
      <c r="B243" s="1"/>
      <c r="C243" s="1"/>
      <c r="E243" s="1"/>
      <c r="F243" s="1"/>
      <c r="G243" s="1"/>
      <c r="H243" s="1"/>
    </row>
    <row r="244" spans="2:8" x14ac:dyDescent="0.25">
      <c r="B244" s="1"/>
      <c r="C244" s="1"/>
      <c r="E244" s="1"/>
      <c r="F244" s="1"/>
      <c r="G244" s="1"/>
      <c r="H244" s="1"/>
    </row>
    <row r="245" spans="2:8" x14ac:dyDescent="0.25">
      <c r="B245" s="1"/>
      <c r="C245" s="1"/>
      <c r="E245" s="1"/>
      <c r="F245" s="1"/>
      <c r="G245" s="1"/>
      <c r="H245" s="1"/>
    </row>
    <row r="246" spans="2:8" x14ac:dyDescent="0.25">
      <c r="B246" s="1"/>
      <c r="C246" s="1"/>
      <c r="E246" s="1"/>
      <c r="F246" s="1"/>
      <c r="G246" s="1"/>
      <c r="H246" s="1"/>
    </row>
    <row r="247" spans="2:8" x14ac:dyDescent="0.25">
      <c r="B247" s="1"/>
      <c r="C247" s="1"/>
      <c r="E247" s="1"/>
      <c r="F247" s="1"/>
      <c r="G247" s="1"/>
      <c r="H247" s="1"/>
    </row>
    <row r="248" spans="2:8" x14ac:dyDescent="0.25">
      <c r="B248" s="1"/>
      <c r="C248" s="1"/>
      <c r="E248" s="1"/>
      <c r="F248" s="1"/>
      <c r="G248" s="1"/>
      <c r="H248" s="1"/>
    </row>
    <row r="249" spans="2:8" x14ac:dyDescent="0.25">
      <c r="B249" s="1"/>
      <c r="C249" s="1"/>
      <c r="E249" s="1"/>
      <c r="F249" s="1"/>
      <c r="G249" s="1"/>
      <c r="H249" s="1"/>
    </row>
    <row r="250" spans="2:8" x14ac:dyDescent="0.25">
      <c r="B250" s="1"/>
      <c r="C250" s="1"/>
      <c r="E250" s="1"/>
      <c r="F250" s="1"/>
      <c r="G250" s="1"/>
      <c r="H250" s="1"/>
    </row>
    <row r="251" spans="2:8" x14ac:dyDescent="0.25">
      <c r="B251" s="1"/>
      <c r="C251" s="1"/>
      <c r="E251" s="1"/>
      <c r="F251" s="1"/>
      <c r="G251" s="1"/>
      <c r="H251" s="1"/>
    </row>
    <row r="252" spans="2:8" x14ac:dyDescent="0.25">
      <c r="B252" s="1"/>
      <c r="C252" s="1"/>
      <c r="E252" s="1"/>
      <c r="F252" s="1"/>
      <c r="G252" s="1"/>
      <c r="H252" s="1"/>
    </row>
    <row r="253" spans="2:8" x14ac:dyDescent="0.25">
      <c r="B253" s="1"/>
      <c r="C253" s="1"/>
      <c r="E253" s="1"/>
      <c r="F253" s="1"/>
      <c r="G253" s="1"/>
      <c r="H253" s="1"/>
    </row>
    <row r="254" spans="2:8" x14ac:dyDescent="0.25">
      <c r="B254" s="1"/>
      <c r="C254" s="1"/>
      <c r="E254" s="1"/>
      <c r="F254" s="1"/>
      <c r="G254" s="1"/>
      <c r="H254" s="1"/>
    </row>
    <row r="255" spans="2:8" x14ac:dyDescent="0.25">
      <c r="B255" s="1"/>
      <c r="C255" s="1"/>
      <c r="E255" s="1"/>
      <c r="F255" s="1"/>
      <c r="G255" s="1"/>
      <c r="H255" s="1"/>
    </row>
    <row r="256" spans="2:8" x14ac:dyDescent="0.25">
      <c r="B256" s="1"/>
      <c r="C256" s="1"/>
      <c r="E256" s="1"/>
      <c r="F256" s="1"/>
      <c r="G256" s="1"/>
      <c r="H256" s="1"/>
    </row>
    <row r="257" spans="2:8" x14ac:dyDescent="0.25">
      <c r="B257" s="1"/>
      <c r="C257" s="1"/>
      <c r="E257" s="1"/>
      <c r="F257" s="1"/>
      <c r="G257" s="1"/>
      <c r="H257" s="1"/>
    </row>
    <row r="258" spans="2:8" x14ac:dyDescent="0.25">
      <c r="B258" s="1"/>
      <c r="C258" s="1"/>
      <c r="E258" s="1"/>
      <c r="F258" s="1"/>
      <c r="G258" s="1"/>
      <c r="H258" s="1"/>
    </row>
    <row r="259" spans="2:8" x14ac:dyDescent="0.25">
      <c r="B259" s="1"/>
      <c r="C259" s="1"/>
      <c r="E259" s="1"/>
      <c r="F259" s="1"/>
      <c r="G259" s="1"/>
      <c r="H259" s="1"/>
    </row>
    <row r="260" spans="2:8" x14ac:dyDescent="0.25">
      <c r="B260" s="1"/>
      <c r="C260" s="1"/>
      <c r="E260" s="1"/>
      <c r="F260" s="1"/>
      <c r="G260" s="1"/>
      <c r="H260" s="1"/>
    </row>
    <row r="261" spans="2:8" x14ac:dyDescent="0.25">
      <c r="B261" s="1"/>
      <c r="C261" s="1"/>
      <c r="E261" s="1"/>
      <c r="F261" s="1"/>
      <c r="G261" s="1"/>
      <c r="H261" s="1"/>
    </row>
    <row r="262" spans="2:8" x14ac:dyDescent="0.25">
      <c r="B262" s="1"/>
      <c r="C262" s="1"/>
      <c r="E262" s="1"/>
      <c r="F262" s="1"/>
      <c r="G262" s="1"/>
      <c r="H262" s="1"/>
    </row>
    <row r="263" spans="2:8" x14ac:dyDescent="0.25">
      <c r="B263" s="1"/>
      <c r="C263" s="1"/>
      <c r="E263" s="1"/>
      <c r="F263" s="1"/>
      <c r="G263" s="1"/>
      <c r="H263" s="1"/>
    </row>
    <row r="264" spans="2:8" x14ac:dyDescent="0.25">
      <c r="B264" s="1"/>
      <c r="C264" s="1"/>
      <c r="E264" s="1"/>
      <c r="F264" s="1"/>
      <c r="G264" s="1"/>
      <c r="H264" s="1"/>
    </row>
    <row r="265" spans="2:8" x14ac:dyDescent="0.25">
      <c r="B265" s="1"/>
      <c r="C265" s="1"/>
      <c r="E265" s="1"/>
      <c r="F265" s="1"/>
      <c r="G265" s="1"/>
      <c r="H265" s="1"/>
    </row>
    <row r="266" spans="2:8" x14ac:dyDescent="0.25">
      <c r="B266" s="1"/>
      <c r="C266" s="1"/>
      <c r="E266" s="1"/>
      <c r="F266" s="1"/>
      <c r="G266" s="1"/>
      <c r="H266" s="1"/>
    </row>
    <row r="267" spans="2:8" x14ac:dyDescent="0.25">
      <c r="B267" s="1"/>
      <c r="C267" s="1"/>
      <c r="E267" s="1"/>
      <c r="F267" s="1"/>
      <c r="G267" s="1"/>
      <c r="H267" s="1"/>
    </row>
    <row r="268" spans="2:8" x14ac:dyDescent="0.25">
      <c r="B268" s="1"/>
      <c r="C268" s="1"/>
      <c r="E268" s="1"/>
      <c r="F268" s="1"/>
      <c r="G268" s="1"/>
      <c r="H268" s="1"/>
    </row>
    <row r="269" spans="2:8" x14ac:dyDescent="0.25">
      <c r="B269" s="1"/>
      <c r="C269" s="1"/>
      <c r="E269" s="1"/>
      <c r="F269" s="1"/>
      <c r="G269" s="1"/>
      <c r="H269" s="1"/>
    </row>
    <row r="270" spans="2:8" x14ac:dyDescent="0.25">
      <c r="B270" s="1"/>
      <c r="C270" s="1"/>
      <c r="E270" s="1"/>
      <c r="F270" s="1"/>
      <c r="G270" s="1"/>
      <c r="H270" s="1"/>
    </row>
    <row r="271" spans="2:8" x14ac:dyDescent="0.25">
      <c r="B271" s="1"/>
      <c r="C271" s="1"/>
      <c r="E271" s="1"/>
      <c r="F271" s="1"/>
      <c r="G271" s="1"/>
      <c r="H271" s="1"/>
    </row>
    <row r="272" spans="2:8" x14ac:dyDescent="0.25">
      <c r="B272" s="1"/>
      <c r="C272" s="1"/>
      <c r="E272" s="1"/>
      <c r="F272" s="1"/>
      <c r="G272" s="1"/>
      <c r="H272" s="1"/>
    </row>
    <row r="273" spans="2:8" x14ac:dyDescent="0.25">
      <c r="B273" s="1"/>
      <c r="C273" s="1"/>
      <c r="E273" s="1"/>
      <c r="F273" s="1"/>
      <c r="G273" s="1"/>
      <c r="H273" s="1"/>
    </row>
    <row r="274" spans="2:8" x14ac:dyDescent="0.25">
      <c r="B274" s="1"/>
      <c r="C274" s="1"/>
      <c r="E274" s="1"/>
      <c r="F274" s="1"/>
      <c r="G274" s="1"/>
      <c r="H274" s="1"/>
    </row>
    <row r="275" spans="2:8" x14ac:dyDescent="0.25">
      <c r="B275" s="1"/>
      <c r="C275" s="1"/>
      <c r="E275" s="1"/>
      <c r="F275" s="1"/>
      <c r="G275" s="1"/>
      <c r="H275" s="1"/>
    </row>
    <row r="276" spans="2:8" x14ac:dyDescent="0.25">
      <c r="B276" s="1"/>
      <c r="C276" s="1"/>
      <c r="E276" s="1"/>
      <c r="F276" s="1"/>
      <c r="G276" s="1"/>
      <c r="H276" s="1"/>
    </row>
    <row r="277" spans="2:8" x14ac:dyDescent="0.25">
      <c r="B277" s="1"/>
      <c r="C277" s="1"/>
      <c r="E277" s="1"/>
      <c r="F277" s="1"/>
      <c r="G277" s="1"/>
      <c r="H277" s="1"/>
    </row>
    <row r="278" spans="2:8" x14ac:dyDescent="0.25">
      <c r="B278" s="1"/>
      <c r="C278" s="1"/>
      <c r="E278" s="1"/>
      <c r="F278" s="1"/>
      <c r="G278" s="1"/>
      <c r="H278" s="1"/>
    </row>
    <row r="279" spans="2:8" x14ac:dyDescent="0.25">
      <c r="B279" s="1"/>
      <c r="C279" s="1"/>
      <c r="E279" s="1"/>
      <c r="F279" s="1"/>
      <c r="G279" s="1"/>
      <c r="H279" s="1"/>
    </row>
    <row r="280" spans="2:8" x14ac:dyDescent="0.25">
      <c r="B280" s="1"/>
      <c r="C280" s="1"/>
      <c r="E280" s="1"/>
      <c r="F280" s="1"/>
      <c r="G280" s="1"/>
      <c r="H280" s="1"/>
    </row>
    <row r="281" spans="2:8" x14ac:dyDescent="0.25">
      <c r="B281" s="1"/>
      <c r="C281" s="1"/>
      <c r="E281" s="1"/>
      <c r="F281" s="1"/>
      <c r="G281" s="1"/>
      <c r="H281" s="1"/>
    </row>
    <row r="282" spans="2:8" x14ac:dyDescent="0.25">
      <c r="B282" s="1"/>
      <c r="C282" s="1"/>
      <c r="E282" s="1"/>
      <c r="F282" s="1"/>
      <c r="G282" s="1"/>
      <c r="H282" s="1"/>
    </row>
    <row r="283" spans="2:8" x14ac:dyDescent="0.25">
      <c r="B283" s="1"/>
      <c r="C283" s="1"/>
      <c r="E283" s="1"/>
      <c r="F283" s="1"/>
      <c r="G283" s="1"/>
      <c r="H283" s="1"/>
    </row>
    <row r="284" spans="2:8" x14ac:dyDescent="0.25">
      <c r="B284" s="1"/>
      <c r="C284" s="1"/>
      <c r="E284" s="1"/>
      <c r="F284" s="1"/>
      <c r="G284" s="1"/>
      <c r="H284" s="1"/>
    </row>
    <row r="285" spans="2:8" x14ac:dyDescent="0.25">
      <c r="B285" s="1"/>
      <c r="C285" s="1"/>
      <c r="E285" s="1"/>
      <c r="F285" s="1"/>
      <c r="G285" s="1"/>
      <c r="H285" s="1"/>
    </row>
    <row r="286" spans="2:8" x14ac:dyDescent="0.25">
      <c r="B286" s="1"/>
      <c r="C286" s="1"/>
      <c r="E286" s="1"/>
      <c r="F286" s="1"/>
      <c r="G286" s="1"/>
      <c r="H286" s="1"/>
    </row>
    <row r="287" spans="2:8" x14ac:dyDescent="0.25">
      <c r="B287" s="1"/>
      <c r="C287" s="1"/>
      <c r="E287" s="1"/>
      <c r="F287" s="1"/>
      <c r="G287" s="1"/>
      <c r="H287" s="1"/>
    </row>
    <row r="288" spans="2:8" x14ac:dyDescent="0.25">
      <c r="B288" s="1"/>
      <c r="C288" s="1"/>
      <c r="E288" s="1"/>
      <c r="F288" s="1"/>
      <c r="G288" s="1"/>
      <c r="H288" s="1"/>
    </row>
    <row r="289" spans="2:8" x14ac:dyDescent="0.25">
      <c r="B289" s="1"/>
      <c r="C289" s="1"/>
      <c r="E289" s="1"/>
      <c r="F289" s="1"/>
      <c r="G289" s="1"/>
      <c r="H289" s="1"/>
    </row>
    <row r="290" spans="2:8" x14ac:dyDescent="0.25">
      <c r="B290" s="1"/>
      <c r="C290" s="1"/>
      <c r="E290" s="1"/>
      <c r="F290" s="1"/>
      <c r="G290" s="1"/>
      <c r="H290" s="1"/>
    </row>
    <row r="291" spans="2:8" x14ac:dyDescent="0.25">
      <c r="B291" s="1"/>
      <c r="C291" s="1"/>
      <c r="E291" s="1"/>
      <c r="F291" s="1"/>
      <c r="G291" s="1"/>
      <c r="H291" s="1"/>
    </row>
    <row r="292" spans="2:8" x14ac:dyDescent="0.25">
      <c r="B292" s="1"/>
      <c r="C292" s="1"/>
      <c r="E292" s="1"/>
      <c r="F292" s="1"/>
      <c r="G292" s="1"/>
      <c r="H292" s="1"/>
    </row>
    <row r="293" spans="2:8" x14ac:dyDescent="0.25">
      <c r="B293" s="1"/>
      <c r="C293" s="1"/>
      <c r="E293" s="1"/>
      <c r="F293" s="1"/>
      <c r="G293" s="1"/>
      <c r="H293" s="1"/>
    </row>
    <row r="294" spans="2:8" x14ac:dyDescent="0.25">
      <c r="B294" s="1"/>
      <c r="C294" s="1"/>
      <c r="E294" s="1"/>
      <c r="F294" s="1"/>
      <c r="G294" s="1"/>
      <c r="H294" s="1"/>
    </row>
    <row r="295" spans="2:8" x14ac:dyDescent="0.25">
      <c r="B295" s="1"/>
      <c r="C295" s="1"/>
      <c r="E295" s="1"/>
      <c r="F295" s="1"/>
      <c r="G295" s="1"/>
      <c r="H295" s="1"/>
    </row>
    <row r="296" spans="2:8" x14ac:dyDescent="0.25">
      <c r="B296" s="1"/>
      <c r="C296" s="1"/>
      <c r="E296" s="1"/>
      <c r="F296" s="1"/>
      <c r="G296" s="1"/>
      <c r="H296" s="1"/>
    </row>
    <row r="297" spans="2:8" x14ac:dyDescent="0.25">
      <c r="B297" s="1"/>
      <c r="C297" s="1"/>
      <c r="E297" s="1"/>
      <c r="F297" s="1"/>
      <c r="G297" s="1"/>
      <c r="H297" s="1"/>
    </row>
    <row r="298" spans="2:8" x14ac:dyDescent="0.25">
      <c r="B298" s="1"/>
      <c r="C298" s="1"/>
      <c r="E298" s="1"/>
      <c r="F298" s="1"/>
      <c r="G298" s="1"/>
      <c r="H298" s="1"/>
    </row>
    <row r="299" spans="2:8" x14ac:dyDescent="0.25">
      <c r="B299" s="1"/>
      <c r="C299" s="1"/>
      <c r="E299" s="1"/>
      <c r="F299" s="1"/>
      <c r="G299" s="1"/>
      <c r="H299" s="1"/>
    </row>
    <row r="300" spans="2:8" x14ac:dyDescent="0.25">
      <c r="B300" s="1"/>
      <c r="C300" s="1"/>
      <c r="E300" s="1"/>
      <c r="F300" s="1"/>
      <c r="G300" s="1"/>
      <c r="H300" s="1"/>
    </row>
    <row r="301" spans="2:8" x14ac:dyDescent="0.25">
      <c r="B301" s="1"/>
      <c r="C301" s="1"/>
      <c r="E301" s="1"/>
      <c r="F301" s="1"/>
      <c r="G301" s="1"/>
      <c r="H301" s="1"/>
    </row>
    <row r="302" spans="2:8" x14ac:dyDescent="0.25">
      <c r="B302" s="1"/>
      <c r="C302" s="1"/>
      <c r="E302" s="1"/>
      <c r="F302" s="1"/>
      <c r="G302" s="1"/>
      <c r="H302" s="1"/>
    </row>
    <row r="303" spans="2:8" x14ac:dyDescent="0.25">
      <c r="B303" s="1"/>
      <c r="C303" s="1"/>
      <c r="E303" s="1"/>
      <c r="F303" s="1"/>
      <c r="G303" s="1"/>
      <c r="H303" s="1"/>
    </row>
    <row r="304" spans="2:8" x14ac:dyDescent="0.25">
      <c r="B304" s="1"/>
      <c r="C304" s="1"/>
      <c r="E304" s="1"/>
      <c r="F304" s="1"/>
      <c r="G304" s="1"/>
      <c r="H304" s="1"/>
    </row>
    <row r="305" spans="2:8" x14ac:dyDescent="0.25">
      <c r="B305" s="1"/>
      <c r="C305" s="1"/>
      <c r="E305" s="1"/>
      <c r="F305" s="1"/>
      <c r="G305" s="1"/>
      <c r="H305" s="1"/>
    </row>
    <row r="306" spans="2:8" x14ac:dyDescent="0.25">
      <c r="B306" s="1"/>
      <c r="C306" s="1"/>
      <c r="E306" s="1"/>
      <c r="F306" s="1"/>
      <c r="G306" s="1"/>
      <c r="H306" s="1"/>
    </row>
    <row r="307" spans="2:8" x14ac:dyDescent="0.25">
      <c r="B307" s="1"/>
      <c r="C307" s="1"/>
      <c r="E307" s="1"/>
      <c r="F307" s="1"/>
      <c r="G307" s="1"/>
      <c r="H307" s="1"/>
    </row>
    <row r="308" spans="2:8" x14ac:dyDescent="0.25">
      <c r="B308" s="1"/>
      <c r="C308" s="1"/>
      <c r="E308" s="1"/>
      <c r="F308" s="1"/>
      <c r="G308" s="1"/>
      <c r="H308" s="1"/>
    </row>
    <row r="309" spans="2:8" x14ac:dyDescent="0.25">
      <c r="B309" s="1"/>
      <c r="C309" s="1"/>
      <c r="E309" s="1"/>
      <c r="F309" s="1"/>
      <c r="G309" s="1"/>
      <c r="H309" s="1"/>
    </row>
    <row r="310" spans="2:8" x14ac:dyDescent="0.25">
      <c r="B310" s="1"/>
      <c r="C310" s="1"/>
      <c r="E310" s="1"/>
      <c r="F310" s="1"/>
      <c r="G310" s="1"/>
      <c r="H310" s="1"/>
    </row>
    <row r="311" spans="2:8" x14ac:dyDescent="0.25">
      <c r="B311" s="1"/>
      <c r="C311" s="1"/>
      <c r="E311" s="1"/>
      <c r="F311" s="1"/>
      <c r="G311" s="1"/>
      <c r="H311" s="1"/>
    </row>
    <row r="312" spans="2:8" x14ac:dyDescent="0.25">
      <c r="B312" s="1"/>
      <c r="C312" s="1"/>
      <c r="E312" s="1"/>
      <c r="F312" s="1"/>
      <c r="G312" s="1"/>
      <c r="H312" s="1"/>
    </row>
    <row r="313" spans="2:8" x14ac:dyDescent="0.25">
      <c r="B313" s="1"/>
      <c r="C313" s="1"/>
      <c r="E313" s="1"/>
      <c r="F313" s="1"/>
      <c r="G313" s="1"/>
      <c r="H313" s="1"/>
    </row>
    <row r="314" spans="2:8" x14ac:dyDescent="0.25">
      <c r="B314" s="1"/>
      <c r="C314" s="1"/>
      <c r="E314" s="1"/>
      <c r="F314" s="1"/>
      <c r="G314" s="1"/>
      <c r="H314" s="1"/>
    </row>
    <row r="315" spans="2:8" x14ac:dyDescent="0.25">
      <c r="B315" s="1"/>
      <c r="C315" s="1"/>
      <c r="E315" s="1"/>
      <c r="F315" s="1"/>
      <c r="G315" s="1"/>
      <c r="H315" s="1"/>
    </row>
    <row r="316" spans="2:8" x14ac:dyDescent="0.25">
      <c r="B316" s="1"/>
      <c r="C316" s="1"/>
      <c r="E316" s="1"/>
      <c r="F316" s="1"/>
      <c r="G316" s="1"/>
      <c r="H316" s="1"/>
    </row>
    <row r="317" spans="2:8" x14ac:dyDescent="0.25">
      <c r="B317" s="1"/>
      <c r="C317" s="1"/>
      <c r="E317" s="1"/>
      <c r="F317" s="1"/>
      <c r="G317" s="1"/>
      <c r="H317" s="1"/>
    </row>
    <row r="318" spans="2:8" x14ac:dyDescent="0.25">
      <c r="B318" s="1"/>
      <c r="C318" s="1"/>
      <c r="E318" s="1"/>
      <c r="F318" s="1"/>
      <c r="G318" s="1"/>
      <c r="H318" s="1"/>
    </row>
    <row r="319" spans="2:8" x14ac:dyDescent="0.25">
      <c r="B319" s="1"/>
      <c r="C319" s="1"/>
      <c r="E319" s="1"/>
      <c r="F319" s="1"/>
      <c r="G319" s="1"/>
      <c r="H319" s="1"/>
    </row>
    <row r="320" spans="2:8" x14ac:dyDescent="0.25">
      <c r="B320" s="1"/>
      <c r="C320" s="1"/>
      <c r="E320" s="1"/>
      <c r="F320" s="1"/>
      <c r="G320" s="1"/>
      <c r="H320" s="1"/>
    </row>
    <row r="321" spans="2:8" x14ac:dyDescent="0.25">
      <c r="B321" s="1"/>
      <c r="C321" s="1"/>
      <c r="E321" s="1"/>
      <c r="F321" s="1"/>
      <c r="G321" s="1"/>
      <c r="H321" s="1"/>
    </row>
    <row r="322" spans="2:8" x14ac:dyDescent="0.25">
      <c r="B322" s="1"/>
      <c r="C322" s="1"/>
      <c r="E322" s="1"/>
      <c r="F322" s="1"/>
      <c r="G322" s="1"/>
      <c r="H322" s="1"/>
    </row>
    <row r="323" spans="2:8" x14ac:dyDescent="0.25">
      <c r="B323" s="1"/>
      <c r="C323" s="1"/>
      <c r="E323" s="1"/>
      <c r="F323" s="1"/>
      <c r="G323" s="1"/>
      <c r="H323" s="1"/>
    </row>
    <row r="324" spans="2:8" x14ac:dyDescent="0.25">
      <c r="B324" s="1"/>
      <c r="C324" s="1"/>
      <c r="E324" s="1"/>
      <c r="F324" s="1"/>
      <c r="G324" s="1"/>
      <c r="H324" s="1"/>
    </row>
    <row r="325" spans="2:8" x14ac:dyDescent="0.25">
      <c r="B325" s="1"/>
      <c r="C325" s="1"/>
      <c r="E325" s="1"/>
      <c r="F325" s="1"/>
      <c r="G325" s="1"/>
      <c r="H325" s="1"/>
    </row>
    <row r="326" spans="2:8" x14ac:dyDescent="0.25">
      <c r="B326" s="1"/>
      <c r="C326" s="1"/>
      <c r="E326" s="1"/>
      <c r="F326" s="1"/>
      <c r="G326" s="1"/>
      <c r="H326" s="1"/>
    </row>
    <row r="327" spans="2:8" x14ac:dyDescent="0.25">
      <c r="B327" s="1"/>
      <c r="C327" s="1"/>
      <c r="E327" s="1"/>
      <c r="F327" s="1"/>
      <c r="G327" s="1"/>
      <c r="H327" s="1"/>
    </row>
    <row r="328" spans="2:8" x14ac:dyDescent="0.25">
      <c r="B328" s="1"/>
      <c r="C328" s="1"/>
      <c r="E328" s="1"/>
      <c r="F328" s="1"/>
      <c r="G328" s="1"/>
      <c r="H328" s="1"/>
    </row>
    <row r="329" spans="2:8" x14ac:dyDescent="0.25">
      <c r="B329" s="1"/>
      <c r="C329" s="1"/>
      <c r="E329" s="1"/>
      <c r="F329" s="1"/>
      <c r="G329" s="1"/>
      <c r="H329" s="1"/>
    </row>
    <row r="330" spans="2:8" x14ac:dyDescent="0.25">
      <c r="B330" s="1"/>
      <c r="C330" s="1"/>
      <c r="E330" s="1"/>
      <c r="F330" s="1"/>
      <c r="G330" s="1"/>
      <c r="H330" s="1"/>
    </row>
    <row r="331" spans="2:8" x14ac:dyDescent="0.25">
      <c r="B331" s="1"/>
      <c r="C331" s="1"/>
      <c r="E331" s="1"/>
      <c r="F331" s="1"/>
      <c r="G331" s="1"/>
      <c r="H331" s="1"/>
    </row>
    <row r="332" spans="2:8" x14ac:dyDescent="0.25">
      <c r="B332" s="1"/>
      <c r="C332" s="1"/>
      <c r="E332" s="1"/>
      <c r="F332" s="1"/>
      <c r="G332" s="1"/>
      <c r="H332" s="1"/>
    </row>
    <row r="333" spans="2:8" x14ac:dyDescent="0.25">
      <c r="B333" s="1"/>
      <c r="C333" s="1"/>
      <c r="E333" s="1"/>
      <c r="F333" s="1"/>
      <c r="G333" s="1"/>
      <c r="H333" s="1"/>
    </row>
    <row r="334" spans="2:8" x14ac:dyDescent="0.25">
      <c r="B334" s="1"/>
      <c r="C334" s="1"/>
      <c r="E334" s="1"/>
      <c r="F334" s="1"/>
      <c r="G334" s="1"/>
      <c r="H334" s="1"/>
    </row>
    <row r="335" spans="2:8" x14ac:dyDescent="0.25">
      <c r="B335" s="1"/>
      <c r="C335" s="1"/>
      <c r="E335" s="1"/>
      <c r="F335" s="1"/>
      <c r="G335" s="1"/>
      <c r="H335" s="1"/>
    </row>
    <row r="336" spans="2:8" x14ac:dyDescent="0.25">
      <c r="B336" s="1"/>
      <c r="C336" s="1"/>
      <c r="E336" s="1"/>
      <c r="F336" s="1"/>
      <c r="G336" s="1"/>
      <c r="H336" s="1"/>
    </row>
    <row r="337" spans="2:8" x14ac:dyDescent="0.25">
      <c r="B337" s="1"/>
      <c r="C337" s="1"/>
      <c r="E337" s="1"/>
      <c r="F337" s="1"/>
      <c r="G337" s="1"/>
      <c r="H337" s="1"/>
    </row>
    <row r="338" spans="2:8" x14ac:dyDescent="0.25">
      <c r="B338" s="1"/>
      <c r="C338" s="1"/>
      <c r="E338" s="1"/>
      <c r="F338" s="1"/>
      <c r="G338" s="1"/>
      <c r="H338" s="1"/>
    </row>
    <row r="339" spans="2:8" x14ac:dyDescent="0.25">
      <c r="B339" s="1"/>
      <c r="C339" s="1"/>
      <c r="E339" s="1"/>
      <c r="F339" s="1"/>
      <c r="G339" s="1"/>
      <c r="H339" s="1"/>
    </row>
    <row r="340" spans="2:8" x14ac:dyDescent="0.25">
      <c r="B340" s="1"/>
      <c r="C340" s="1"/>
      <c r="E340" s="1"/>
      <c r="F340" s="1"/>
      <c r="G340" s="1"/>
      <c r="H340" s="1"/>
    </row>
    <row r="341" spans="2:8" x14ac:dyDescent="0.25">
      <c r="B341" s="1"/>
      <c r="C341" s="1"/>
      <c r="E341" s="1"/>
      <c r="F341" s="1"/>
      <c r="G341" s="1"/>
      <c r="H341" s="1"/>
    </row>
    <row r="342" spans="2:8" x14ac:dyDescent="0.25">
      <c r="B342" s="1"/>
      <c r="C342" s="1"/>
      <c r="E342" s="1"/>
      <c r="F342" s="1"/>
      <c r="G342" s="1"/>
      <c r="H342" s="1"/>
    </row>
    <row r="343" spans="2:8" x14ac:dyDescent="0.25">
      <c r="B343" s="1"/>
      <c r="C343" s="1"/>
      <c r="E343" s="1"/>
      <c r="F343" s="1"/>
      <c r="G343" s="1"/>
      <c r="H343" s="1"/>
    </row>
    <row r="344" spans="2:8" x14ac:dyDescent="0.25">
      <c r="B344" s="1"/>
      <c r="C344" s="1"/>
      <c r="E344" s="1"/>
      <c r="F344" s="1"/>
      <c r="G344" s="1"/>
      <c r="H344" s="1"/>
    </row>
    <row r="345" spans="2:8" x14ac:dyDescent="0.25">
      <c r="B345" s="1"/>
      <c r="C345" s="1"/>
      <c r="E345" s="1"/>
      <c r="F345" s="1"/>
      <c r="G345" s="1"/>
      <c r="H345" s="1"/>
    </row>
    <row r="346" spans="2:8" x14ac:dyDescent="0.25">
      <c r="B346" s="1"/>
      <c r="C346" s="1"/>
      <c r="E346" s="1"/>
      <c r="F346" s="1"/>
      <c r="G346" s="1"/>
      <c r="H346" s="1"/>
    </row>
    <row r="347" spans="2:8" x14ac:dyDescent="0.25">
      <c r="B347" s="1"/>
      <c r="C347" s="1"/>
      <c r="E347" s="1"/>
      <c r="F347" s="1"/>
      <c r="G347" s="1"/>
      <c r="H347" s="1"/>
    </row>
    <row r="348" spans="2:8" x14ac:dyDescent="0.25">
      <c r="B348" s="1"/>
      <c r="C348" s="1"/>
      <c r="E348" s="1"/>
      <c r="F348" s="1"/>
      <c r="G348" s="1"/>
      <c r="H348" s="1"/>
    </row>
    <row r="349" spans="2:8" x14ac:dyDescent="0.25">
      <c r="B349" s="1"/>
      <c r="C349" s="1"/>
      <c r="E349" s="1"/>
      <c r="F349" s="1"/>
      <c r="G349" s="1"/>
      <c r="H349" s="1"/>
    </row>
    <row r="350" spans="2:8" x14ac:dyDescent="0.25">
      <c r="B350" s="1"/>
      <c r="C350" s="1"/>
      <c r="E350" s="1"/>
      <c r="F350" s="1"/>
      <c r="G350" s="1"/>
      <c r="H350" s="1"/>
    </row>
    <row r="351" spans="2:8" x14ac:dyDescent="0.25">
      <c r="B351" s="1"/>
      <c r="C351" s="1"/>
      <c r="E351" s="1"/>
      <c r="F351" s="1"/>
      <c r="G351" s="1"/>
      <c r="H351" s="1"/>
    </row>
    <row r="352" spans="2:8" x14ac:dyDescent="0.25">
      <c r="B352" s="1"/>
      <c r="C352" s="1"/>
      <c r="E352" s="1"/>
      <c r="F352" s="1"/>
      <c r="G352" s="1"/>
      <c r="H352" s="1"/>
    </row>
    <row r="353" spans="2:8" x14ac:dyDescent="0.25">
      <c r="B353" s="1"/>
      <c r="C353" s="1"/>
      <c r="E353" s="1"/>
      <c r="F353" s="1"/>
      <c r="G353" s="1"/>
      <c r="H353" s="1"/>
    </row>
    <row r="354" spans="2:8" x14ac:dyDescent="0.25">
      <c r="B354" s="1"/>
      <c r="C354" s="1"/>
      <c r="E354" s="1"/>
      <c r="F354" s="1"/>
      <c r="G354" s="1"/>
      <c r="H354" s="1"/>
    </row>
    <row r="355" spans="2:8" x14ac:dyDescent="0.25">
      <c r="B355" s="1"/>
      <c r="C355" s="1"/>
      <c r="E355" s="1"/>
      <c r="F355" s="1"/>
      <c r="G355" s="1"/>
      <c r="H355" s="1"/>
    </row>
    <row r="356" spans="2:8" x14ac:dyDescent="0.25">
      <c r="B356" s="1"/>
      <c r="C356" s="1"/>
      <c r="E356" s="1"/>
      <c r="F356" s="1"/>
      <c r="G356" s="1"/>
      <c r="H356" s="1"/>
    </row>
    <row r="357" spans="2:8" x14ac:dyDescent="0.25">
      <c r="B357" s="1"/>
      <c r="C357" s="1"/>
      <c r="E357" s="1"/>
      <c r="F357" s="1"/>
      <c r="G357" s="1"/>
      <c r="H357" s="1"/>
    </row>
    <row r="358" spans="2:8" x14ac:dyDescent="0.25">
      <c r="B358" s="1"/>
      <c r="C358" s="1"/>
      <c r="E358" s="1"/>
      <c r="F358" s="1"/>
      <c r="G358" s="1"/>
      <c r="H358" s="1"/>
    </row>
    <row r="359" spans="2:8" x14ac:dyDescent="0.25">
      <c r="B359" s="1"/>
      <c r="C359" s="1"/>
      <c r="E359" s="1"/>
      <c r="F359" s="1"/>
      <c r="G359" s="1"/>
      <c r="H359" s="1"/>
    </row>
    <row r="360" spans="2:8" x14ac:dyDescent="0.25">
      <c r="B360" s="1"/>
      <c r="C360" s="1"/>
      <c r="E360" s="1"/>
      <c r="F360" s="1"/>
      <c r="G360" s="1"/>
      <c r="H360" s="1"/>
    </row>
    <row r="361" spans="2:8" x14ac:dyDescent="0.25">
      <c r="B361" s="1"/>
      <c r="C361" s="1"/>
      <c r="E361" s="1"/>
      <c r="F361" s="1"/>
      <c r="G361" s="1"/>
      <c r="H361" s="1"/>
    </row>
    <row r="362" spans="2:8" x14ac:dyDescent="0.25">
      <c r="B362" s="1"/>
      <c r="C362" s="1"/>
      <c r="E362" s="1"/>
      <c r="F362" s="1"/>
      <c r="G362" s="1"/>
      <c r="H362" s="1"/>
    </row>
    <row r="363" spans="2:8" x14ac:dyDescent="0.25">
      <c r="B363" s="1"/>
      <c r="C363" s="1"/>
      <c r="E363" s="1"/>
      <c r="F363" s="1"/>
      <c r="G363" s="1"/>
      <c r="H363" s="1"/>
    </row>
    <row r="364" spans="2:8" x14ac:dyDescent="0.25">
      <c r="B364" s="1"/>
      <c r="C364" s="1"/>
      <c r="E364" s="1"/>
      <c r="F364" s="1"/>
      <c r="G364" s="1"/>
      <c r="H364" s="1"/>
    </row>
    <row r="365" spans="2:8" x14ac:dyDescent="0.25">
      <c r="B365" s="1"/>
      <c r="C365" s="1"/>
      <c r="E365" s="1"/>
      <c r="F365" s="1"/>
      <c r="G365" s="1"/>
      <c r="H365" s="1"/>
    </row>
    <row r="366" spans="2:8" x14ac:dyDescent="0.25">
      <c r="B366" s="1"/>
      <c r="C366" s="1"/>
      <c r="E366" s="1"/>
      <c r="F366" s="1"/>
      <c r="G366" s="1"/>
      <c r="H366" s="1"/>
    </row>
    <row r="367" spans="2:8" x14ac:dyDescent="0.25">
      <c r="B367" s="1"/>
      <c r="C367" s="1"/>
      <c r="E367" s="1"/>
      <c r="F367" s="1"/>
      <c r="G367" s="1"/>
      <c r="H367" s="1"/>
    </row>
    <row r="368" spans="2:8" x14ac:dyDescent="0.25">
      <c r="B368" s="1"/>
      <c r="C368" s="1"/>
      <c r="E368" s="1"/>
      <c r="F368" s="1"/>
      <c r="G368" s="1"/>
      <c r="H368" s="1"/>
    </row>
    <row r="369" spans="2:8" x14ac:dyDescent="0.25">
      <c r="B369" s="1"/>
      <c r="C369" s="1"/>
      <c r="E369" s="1"/>
      <c r="F369" s="1"/>
      <c r="G369" s="1"/>
      <c r="H369" s="1"/>
    </row>
    <row r="370" spans="2:8" x14ac:dyDescent="0.25">
      <c r="B370" s="1"/>
      <c r="C370" s="1"/>
      <c r="E370" s="1"/>
      <c r="F370" s="1"/>
      <c r="G370" s="1"/>
      <c r="H370" s="1"/>
    </row>
    <row r="371" spans="2:8" x14ac:dyDescent="0.25">
      <c r="B371" s="1"/>
      <c r="C371" s="1"/>
      <c r="E371" s="1"/>
      <c r="F371" s="1"/>
      <c r="G371" s="1"/>
      <c r="H371" s="1"/>
    </row>
    <row r="372" spans="2:8" x14ac:dyDescent="0.25">
      <c r="B372" s="1"/>
      <c r="C372" s="1"/>
      <c r="E372" s="1"/>
      <c r="F372" s="1"/>
      <c r="G372" s="1"/>
      <c r="H372" s="1"/>
    </row>
    <row r="373" spans="2:8" x14ac:dyDescent="0.25">
      <c r="B373" s="1"/>
      <c r="C373" s="1"/>
      <c r="E373" s="1"/>
      <c r="F373" s="1"/>
      <c r="G373" s="1"/>
      <c r="H373" s="1"/>
    </row>
    <row r="374" spans="2:8" x14ac:dyDescent="0.25">
      <c r="B374" s="1"/>
      <c r="C374" s="1"/>
      <c r="E374" s="1"/>
      <c r="F374" s="1"/>
      <c r="G374" s="1"/>
      <c r="H374" s="1"/>
    </row>
    <row r="375" spans="2:8" x14ac:dyDescent="0.25">
      <c r="B375" s="1"/>
      <c r="C375" s="1"/>
      <c r="E375" s="1"/>
      <c r="F375" s="1"/>
      <c r="G375" s="1"/>
      <c r="H375" s="1"/>
    </row>
    <row r="376" spans="2:8" x14ac:dyDescent="0.25">
      <c r="B376" s="1"/>
      <c r="C376" s="1"/>
      <c r="E376" s="1"/>
      <c r="F376" s="1"/>
      <c r="G376" s="1"/>
      <c r="H376" s="1"/>
    </row>
    <row r="377" spans="2:8" x14ac:dyDescent="0.25">
      <c r="B377" s="1"/>
      <c r="C377" s="1"/>
      <c r="E377" s="1"/>
      <c r="F377" s="1"/>
      <c r="G377" s="1"/>
      <c r="H377" s="1"/>
    </row>
    <row r="378" spans="2:8" x14ac:dyDescent="0.25">
      <c r="B378" s="1"/>
      <c r="C378" s="1"/>
      <c r="E378" s="1"/>
      <c r="F378" s="1"/>
      <c r="G378" s="1"/>
      <c r="H378" s="1"/>
    </row>
    <row r="379" spans="2:8" x14ac:dyDescent="0.25">
      <c r="B379" s="1"/>
      <c r="C379" s="1"/>
      <c r="E379" s="1"/>
      <c r="F379" s="1"/>
      <c r="G379" s="1"/>
      <c r="H379" s="1"/>
    </row>
    <row r="380" spans="2:8" x14ac:dyDescent="0.25">
      <c r="B380" s="1"/>
      <c r="C380" s="1"/>
      <c r="E380" s="1"/>
      <c r="F380" s="1"/>
      <c r="G380" s="1"/>
      <c r="H380" s="1"/>
    </row>
    <row r="381" spans="2:8" x14ac:dyDescent="0.25">
      <c r="B381" s="1"/>
      <c r="C381" s="1"/>
      <c r="E381" s="1"/>
      <c r="F381" s="1"/>
      <c r="G381" s="1"/>
      <c r="H381" s="1"/>
    </row>
    <row r="382" spans="2:8" x14ac:dyDescent="0.25">
      <c r="B382" s="1"/>
      <c r="C382" s="1"/>
      <c r="E382" s="1"/>
      <c r="F382" s="1"/>
      <c r="G382" s="1"/>
      <c r="H382" s="1"/>
    </row>
    <row r="383" spans="2:8" x14ac:dyDescent="0.25">
      <c r="B383" s="1"/>
      <c r="C383" s="1"/>
      <c r="E383" s="1"/>
      <c r="F383" s="1"/>
      <c r="G383" s="1"/>
      <c r="H383" s="1"/>
    </row>
    <row r="384" spans="2:8" x14ac:dyDescent="0.25">
      <c r="B384" s="1"/>
      <c r="C384" s="1"/>
      <c r="E384" s="1"/>
      <c r="F384" s="1"/>
      <c r="G384" s="1"/>
      <c r="H384" s="1"/>
    </row>
    <row r="385" spans="2:8" x14ac:dyDescent="0.25">
      <c r="B385" s="1"/>
      <c r="C385" s="1"/>
      <c r="E385" s="1"/>
      <c r="F385" s="1"/>
      <c r="G385" s="1"/>
      <c r="H385" s="1"/>
    </row>
    <row r="386" spans="2:8" x14ac:dyDescent="0.25">
      <c r="B386" s="1"/>
      <c r="C386" s="1"/>
      <c r="E386" s="1"/>
      <c r="F386" s="1"/>
      <c r="G386" s="1"/>
      <c r="H386" s="1"/>
    </row>
    <row r="387" spans="2:8" x14ac:dyDescent="0.25">
      <c r="B387" s="1"/>
      <c r="C387" s="1"/>
      <c r="E387" s="1"/>
      <c r="F387" s="1"/>
      <c r="G387" s="1"/>
      <c r="H387" s="1"/>
    </row>
    <row r="388" spans="2:8" x14ac:dyDescent="0.25">
      <c r="B388" s="1"/>
      <c r="C388" s="1"/>
      <c r="E388" s="1"/>
      <c r="F388" s="1"/>
      <c r="G388" s="1"/>
      <c r="H388" s="1"/>
    </row>
    <row r="389" spans="2:8" x14ac:dyDescent="0.25">
      <c r="B389" s="1"/>
      <c r="C389" s="1"/>
      <c r="E389" s="1"/>
      <c r="F389" s="1"/>
      <c r="G389" s="1"/>
      <c r="H389" s="1"/>
    </row>
    <row r="390" spans="2:8" x14ac:dyDescent="0.25">
      <c r="B390" s="1"/>
      <c r="C390" s="1"/>
      <c r="E390" s="1"/>
      <c r="F390" s="1"/>
      <c r="G390" s="1"/>
      <c r="H390" s="1"/>
    </row>
    <row r="391" spans="2:8" x14ac:dyDescent="0.25">
      <c r="B391" s="1"/>
      <c r="C391" s="1"/>
      <c r="E391" s="1"/>
      <c r="F391" s="1"/>
      <c r="G391" s="1"/>
      <c r="H391" s="1"/>
    </row>
    <row r="392" spans="2:8" x14ac:dyDescent="0.25">
      <c r="B392" s="1"/>
      <c r="C392" s="1"/>
      <c r="E392" s="1"/>
      <c r="F392" s="1"/>
      <c r="G392" s="1"/>
      <c r="H392" s="1"/>
    </row>
    <row r="393" spans="2:8" x14ac:dyDescent="0.25">
      <c r="B393" s="1"/>
      <c r="C393" s="1"/>
      <c r="E393" s="1"/>
      <c r="F393" s="1"/>
      <c r="G393" s="1"/>
      <c r="H393" s="1"/>
    </row>
    <row r="394" spans="2:8" x14ac:dyDescent="0.25">
      <c r="B394" s="1"/>
      <c r="C394" s="1"/>
      <c r="E394" s="1"/>
      <c r="F394" s="1"/>
      <c r="G394" s="1"/>
      <c r="H394" s="1"/>
    </row>
    <row r="395" spans="2:8" x14ac:dyDescent="0.25">
      <c r="B395" s="1"/>
      <c r="C395" s="1"/>
      <c r="E395" s="1"/>
      <c r="F395" s="1"/>
      <c r="G395" s="1"/>
      <c r="H395" s="1"/>
    </row>
    <row r="396" spans="2:8" x14ac:dyDescent="0.25">
      <c r="B396" s="1"/>
      <c r="C396" s="1"/>
      <c r="E396" s="1"/>
      <c r="F396" s="1"/>
      <c r="G396" s="1"/>
      <c r="H396" s="1"/>
    </row>
    <row r="397" spans="2:8" x14ac:dyDescent="0.25">
      <c r="B397" s="1"/>
      <c r="C397" s="1"/>
      <c r="E397" s="1"/>
      <c r="F397" s="1"/>
      <c r="G397" s="1"/>
      <c r="H397" s="1"/>
    </row>
    <row r="398" spans="2:8" x14ac:dyDescent="0.25">
      <c r="B398" s="1"/>
      <c r="C398" s="1"/>
      <c r="E398" s="1"/>
      <c r="F398" s="1"/>
      <c r="G398" s="1"/>
      <c r="H398" s="1"/>
    </row>
    <row r="399" spans="2:8" x14ac:dyDescent="0.25">
      <c r="B399" s="1"/>
      <c r="C399" s="1"/>
      <c r="E399" s="1"/>
      <c r="F399" s="1"/>
      <c r="G399" s="1"/>
      <c r="H399" s="1"/>
    </row>
    <row r="400" spans="2:8" x14ac:dyDescent="0.25">
      <c r="B400" s="1"/>
      <c r="C400" s="1"/>
      <c r="E400" s="1"/>
      <c r="F400" s="1"/>
      <c r="G400" s="1"/>
      <c r="H400" s="1"/>
    </row>
    <row r="401" spans="2:8" x14ac:dyDescent="0.25">
      <c r="B401" s="1"/>
      <c r="C401" s="1"/>
      <c r="E401" s="1"/>
      <c r="F401" s="1"/>
      <c r="G401" s="1"/>
      <c r="H401" s="1"/>
    </row>
    <row r="402" spans="2:8" x14ac:dyDescent="0.25">
      <c r="B402" s="1"/>
      <c r="C402" s="1"/>
      <c r="E402" s="1"/>
      <c r="F402" s="1"/>
      <c r="G402" s="1"/>
      <c r="H402" s="1"/>
    </row>
    <row r="403" spans="2:8" x14ac:dyDescent="0.25">
      <c r="B403" s="1"/>
      <c r="C403" s="1"/>
      <c r="E403" s="1"/>
      <c r="F403" s="1"/>
      <c r="G403" s="1"/>
      <c r="H403" s="1"/>
    </row>
    <row r="404" spans="2:8" x14ac:dyDescent="0.25">
      <c r="B404" s="1"/>
      <c r="C404" s="1"/>
      <c r="E404" s="1"/>
      <c r="F404" s="1"/>
      <c r="G404" s="1"/>
      <c r="H404" s="1"/>
    </row>
    <row r="405" spans="2:8" x14ac:dyDescent="0.25">
      <c r="B405" s="1"/>
      <c r="C405" s="1"/>
      <c r="E405" s="1"/>
      <c r="F405" s="1"/>
      <c r="G405" s="1"/>
      <c r="H405" s="1"/>
    </row>
    <row r="406" spans="2:8" x14ac:dyDescent="0.25">
      <c r="B406" s="1"/>
      <c r="C406" s="1"/>
      <c r="E406" s="1"/>
      <c r="F406" s="1"/>
      <c r="G406" s="1"/>
      <c r="H406" s="1"/>
    </row>
    <row r="407" spans="2:8" x14ac:dyDescent="0.25">
      <c r="B407" s="1"/>
      <c r="C407" s="1"/>
      <c r="E407" s="1"/>
      <c r="F407" s="1"/>
      <c r="G407" s="1"/>
      <c r="H407" s="1"/>
    </row>
    <row r="408" spans="2:8" x14ac:dyDescent="0.25">
      <c r="B408" s="1"/>
      <c r="C408" s="1"/>
      <c r="E408" s="1"/>
      <c r="F408" s="1"/>
      <c r="G408" s="1"/>
      <c r="H408" s="1"/>
    </row>
    <row r="409" spans="2:8" x14ac:dyDescent="0.25">
      <c r="B409" s="1"/>
      <c r="C409" s="1"/>
      <c r="E409" s="1"/>
      <c r="F409" s="1"/>
      <c r="G409" s="1"/>
      <c r="H409" s="1"/>
    </row>
    <row r="410" spans="2:8" x14ac:dyDescent="0.25">
      <c r="B410" s="1"/>
      <c r="C410" s="1"/>
      <c r="E410" s="1"/>
      <c r="F410" s="1"/>
      <c r="G410" s="1"/>
      <c r="H410" s="1"/>
    </row>
    <row r="411" spans="2:8" x14ac:dyDescent="0.25">
      <c r="B411" s="1"/>
      <c r="C411" s="1"/>
      <c r="E411" s="1"/>
      <c r="F411" s="1"/>
      <c r="G411" s="1"/>
      <c r="H411" s="1"/>
    </row>
    <row r="412" spans="2:8" x14ac:dyDescent="0.25">
      <c r="B412" s="1"/>
      <c r="C412" s="1"/>
      <c r="E412" s="1"/>
      <c r="F412" s="1"/>
      <c r="G412" s="1"/>
      <c r="H412" s="1"/>
    </row>
    <row r="413" spans="2:8" x14ac:dyDescent="0.25">
      <c r="B413" s="1"/>
      <c r="C413" s="1"/>
      <c r="E413" s="1"/>
      <c r="F413" s="1"/>
      <c r="G413" s="1"/>
      <c r="H413" s="1"/>
    </row>
    <row r="414" spans="2:8" x14ac:dyDescent="0.25">
      <c r="B414" s="1"/>
      <c r="C414" s="1"/>
      <c r="E414" s="1"/>
      <c r="F414" s="1"/>
      <c r="G414" s="1"/>
      <c r="H414" s="1"/>
    </row>
    <row r="415" spans="2:8" x14ac:dyDescent="0.25">
      <c r="B415" s="1"/>
      <c r="C415" s="1"/>
      <c r="E415" s="1"/>
      <c r="F415" s="1"/>
      <c r="G415" s="1"/>
      <c r="H415" s="1"/>
    </row>
    <row r="416" spans="2:8" x14ac:dyDescent="0.25">
      <c r="B416" s="1"/>
      <c r="C416" s="1"/>
      <c r="E416" s="1"/>
      <c r="F416" s="1"/>
      <c r="G416" s="1"/>
      <c r="H416" s="1"/>
    </row>
    <row r="417" spans="2:8" x14ac:dyDescent="0.25">
      <c r="B417" s="1"/>
      <c r="C417" s="1"/>
      <c r="E417" s="1"/>
      <c r="F417" s="1"/>
      <c r="G417" s="1"/>
      <c r="H417" s="1"/>
    </row>
    <row r="418" spans="2:8" x14ac:dyDescent="0.25">
      <c r="B418" s="1"/>
    </row>
    <row r="419" spans="2:8" x14ac:dyDescent="0.25">
      <c r="B419" s="1"/>
    </row>
    <row r="420" spans="2:8" x14ac:dyDescent="0.25">
      <c r="B420" s="1"/>
    </row>
    <row r="421" spans="2:8" x14ac:dyDescent="0.25">
      <c r="B421" s="1"/>
    </row>
    <row r="422" spans="2:8" x14ac:dyDescent="0.25">
      <c r="B422" s="1"/>
    </row>
    <row r="423" spans="2:8" x14ac:dyDescent="0.25">
      <c r="B423" s="1"/>
    </row>
    <row r="424" spans="2:8" x14ac:dyDescent="0.25">
      <c r="B424" s="1"/>
    </row>
    <row r="425" spans="2:8" x14ac:dyDescent="0.25">
      <c r="B425" s="1"/>
    </row>
    <row r="426" spans="2:8" x14ac:dyDescent="0.25">
      <c r="B426" s="1"/>
    </row>
    <row r="427" spans="2:8" x14ac:dyDescent="0.25">
      <c r="B427" s="1"/>
    </row>
    <row r="428" spans="2:8" x14ac:dyDescent="0.25">
      <c r="B428" s="1"/>
    </row>
    <row r="429" spans="2:8" x14ac:dyDescent="0.25">
      <c r="B429" s="1"/>
    </row>
    <row r="430" spans="2:8" x14ac:dyDescent="0.25">
      <c r="B430" s="1"/>
    </row>
    <row r="431" spans="2:8" x14ac:dyDescent="0.25">
      <c r="B431" s="1"/>
    </row>
    <row r="432" spans="2:8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</sheetData>
  <mergeCells count="10">
    <mergeCell ref="B76:H76"/>
    <mergeCell ref="B3:H3"/>
    <mergeCell ref="B4:H4"/>
    <mergeCell ref="I5:I6"/>
    <mergeCell ref="B5:B6"/>
    <mergeCell ref="D5:D6"/>
    <mergeCell ref="E5:E6"/>
    <mergeCell ref="F5:F6"/>
    <mergeCell ref="G5:G6"/>
    <mergeCell ref="H5:H6"/>
  </mergeCells>
  <printOptions horizontalCentered="1" verticalCentered="1"/>
  <pageMargins left="0.25" right="0.25" top="0.25" bottom="0.25" header="0.05" footer="0.05"/>
  <pageSetup scale="45" orientation="portrait" horizontalDpi="3600" verticalDpi="36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Phase 1</vt:lpstr>
      <vt:lpstr>Phase 0.5</vt:lpstr>
      <vt:lpstr>'Phase 0.5'!Print_Area</vt:lpstr>
      <vt:lpstr>'Phase 1'!Print_Area</vt:lpstr>
    </vt:vector>
  </TitlesOfParts>
  <Manager/>
  <Company>AVI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COTTON JONES</dc:creator>
  <cp:keywords/>
  <dc:description/>
  <cp:lastModifiedBy>Doug Clapp</cp:lastModifiedBy>
  <cp:revision/>
  <cp:lastPrinted>2021-02-22T23:21:42Z</cp:lastPrinted>
  <dcterms:created xsi:type="dcterms:W3CDTF">2005-01-13T22:58:34Z</dcterms:created>
  <dcterms:modified xsi:type="dcterms:W3CDTF">2021-02-22T23:22:08Z</dcterms:modified>
  <cp:category/>
  <cp:contentStatus/>
</cp:coreProperties>
</file>